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เทศบัญญัติ 62\Laas 62\"/>
    </mc:Choice>
  </mc:AlternateContent>
  <xr:revisionPtr revIDLastSave="0" documentId="13_ncr:1_{011A976C-2B07-406D-B9F2-0C73AA2FFC2F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B_EstimateReceive_Print" sheetId="1" r:id="rId1"/>
  </sheets>
  <definedNames>
    <definedName name="_xlnm.Print_Titles" localSheetId="0">B_EstimateReceive_Print!$7:$8</definedName>
  </definedNames>
  <calcPr calcId="162913"/>
</workbook>
</file>

<file path=xl/calcChain.xml><?xml version="1.0" encoding="utf-8"?>
<calcChain xmlns="http://schemas.openxmlformats.org/spreadsheetml/2006/main">
  <c r="D61" i="1" l="1"/>
  <c r="D58" i="1"/>
  <c r="D44" i="1"/>
  <c r="D40" i="1"/>
  <c r="D37" i="1"/>
  <c r="D33" i="1"/>
  <c r="D15" i="1"/>
  <c r="D62" i="1" l="1"/>
</calcChain>
</file>

<file path=xl/sharedStrings.xml><?xml version="1.0" encoding="utf-8"?>
<sst xmlns="http://schemas.openxmlformats.org/spreadsheetml/2006/main" count="413" uniqueCount="206">
  <si>
    <t>รายงานประมาณการรายรับ</t>
  </si>
  <si>
    <t>ประจำปีงบประมาณ  พ.ศ. 2562</t>
  </si>
  <si>
    <t>เทศบาลตำบลควนเสาธง</t>
  </si>
  <si>
    <t>อำเภอ ตะโหมด  จังหวัดพัทลุง</t>
  </si>
  <si>
    <t/>
  </si>
  <si>
    <t>รายรับจริง</t>
  </si>
  <si>
    <t>ประมาณการ</t>
  </si>
  <si>
    <t>ปี 2558</t>
  </si>
  <si>
    <t>ปี 2559</t>
  </si>
  <si>
    <t>ปี 2560</t>
  </si>
  <si>
    <t>ปี 2561</t>
  </si>
  <si>
    <t>ยอดต่าง (%)</t>
  </si>
  <si>
    <t>ปี 2562</t>
  </si>
  <si>
    <t>หมวดภาษีอากร</t>
  </si>
  <si>
    <t xml:space="preserve">     ภาษีโรงเรือนและที่ดิน</t>
  </si>
  <si>
    <t>0.00</t>
  </si>
  <si>
    <t>113,274.00</t>
  </si>
  <si>
    <t>132,497.20</t>
  </si>
  <si>
    <t>140,000.00</t>
  </si>
  <si>
    <t>7.14</t>
  </si>
  <si>
    <t>%</t>
  </si>
  <si>
    <t>150,000.00</t>
  </si>
  <si>
    <t xml:space="preserve">     ภาษีบำรุงท้องที่</t>
  </si>
  <si>
    <t>79,706.35</t>
  </si>
  <si>
    <t>83,163.00</t>
  </si>
  <si>
    <t>80,000.00</t>
  </si>
  <si>
    <t>12.50</t>
  </si>
  <si>
    <t>90,000.00</t>
  </si>
  <si>
    <t xml:space="preserve">     ภาษีป้าย</t>
  </si>
  <si>
    <t>2,600.00</t>
  </si>
  <si>
    <t>3,800.00</t>
  </si>
  <si>
    <t>4,000.00</t>
  </si>
  <si>
    <t>25.00</t>
  </si>
  <si>
    <t>5,000.00</t>
  </si>
  <si>
    <t xml:space="preserve">     อากรการฆ่าสัตว์</t>
  </si>
  <si>
    <t>100.00</t>
  </si>
  <si>
    <t xml:space="preserve">     อากรรังนกอีแอ่น</t>
  </si>
  <si>
    <t>1,047,954.68</t>
  </si>
  <si>
    <t>383,281.25</t>
  </si>
  <si>
    <t>500,000.00</t>
  </si>
  <si>
    <t>-20.00</t>
  </si>
  <si>
    <t>400,000.00</t>
  </si>
  <si>
    <t>รวมหมวดภาษีอากร</t>
  </si>
  <si>
    <t>1,243,535.03</t>
  </si>
  <si>
    <t>602,741.45</t>
  </si>
  <si>
    <t>724,100.00</t>
  </si>
  <si>
    <t>645,100.00</t>
  </si>
  <si>
    <t>หมวดค่าธรรมเนียม ค่าปรับ และใบอนุญาต</t>
  </si>
  <si>
    <t xml:space="preserve">     ค่าธรรมเนียมเกี่ยวกับใบอนุญาตการขายสุรา</t>
  </si>
  <si>
    <t>213.40</t>
  </si>
  <si>
    <t>200.00</t>
  </si>
  <si>
    <t>300.00</t>
  </si>
  <si>
    <t xml:space="preserve">     ค่าธรรมเนียมเกี่ยวกับใบอนุญาตการพนัน</t>
  </si>
  <si>
    <t>900.00</t>
  </si>
  <si>
    <t>1,000.00</t>
  </si>
  <si>
    <t xml:space="preserve">     ค่าธรรมเนียมเกี่ยวกับการควบคุมอาคาร</t>
  </si>
  <si>
    <t>800.00</t>
  </si>
  <si>
    <t>400.00</t>
  </si>
  <si>
    <t xml:space="preserve">     ค่าธรรมเนียมในการออกหนังสือรับรองการแจ้งสถานที่จำหน่ายอาหารหรือสะสมอาหาร</t>
  </si>
  <si>
    <t>250.00</t>
  </si>
  <si>
    <t>3,500.00</t>
  </si>
  <si>
    <t xml:space="preserve">     ค่าธรรมเนียมปิด โปรย ติดตั้งแผ่นประกาศหรือแผ่นปลิวเพื่อการโฆษณา</t>
  </si>
  <si>
    <t>220.00</t>
  </si>
  <si>
    <t xml:space="preserve">     ค่าธรรมเนียมตามประมวลกฎหมายที่ดินมาตรา 9</t>
  </si>
  <si>
    <t>10.00</t>
  </si>
  <si>
    <t xml:space="preserve">     ค่าธรรมเนียมเกี่ยวกับทะเบียนพาณิชย์</t>
  </si>
  <si>
    <t>630.00</t>
  </si>
  <si>
    <t>1,020.00</t>
  </si>
  <si>
    <t>2,000.00</t>
  </si>
  <si>
    <t>150.00</t>
  </si>
  <si>
    <t xml:space="preserve">     ค่าธรรมเนียมกำจัดขยะมูลฝอย</t>
  </si>
  <si>
    <t xml:space="preserve">     ค่าธรรมเนียมอื่น ๆ</t>
  </si>
  <si>
    <t>1,630.00</t>
  </si>
  <si>
    <t>7,000.00</t>
  </si>
  <si>
    <t>-28.57</t>
  </si>
  <si>
    <t xml:space="preserve">     ค่าปรับผู้กระทำผิดกฎหมายจราจรทางบก</t>
  </si>
  <si>
    <t xml:space="preserve">     ค่าปรับการผิดสัญญา</t>
  </si>
  <si>
    <t>13,404.00</t>
  </si>
  <si>
    <t>40,322.00</t>
  </si>
  <si>
    <t>42,000.00</t>
  </si>
  <si>
    <t>-88.10</t>
  </si>
  <si>
    <t xml:space="preserve">     ค่าใบอนุญาตประกอบการค้าสำหรับกิจการที่เป็นอันตรายต่อสุขภาพ</t>
  </si>
  <si>
    <t>2,800.00</t>
  </si>
  <si>
    <t>5,600.00</t>
  </si>
  <si>
    <t>40.00</t>
  </si>
  <si>
    <t xml:space="preserve">     ค่าใบอนุญาตให้ตั้งตลาดเอกชน</t>
  </si>
  <si>
    <t>3,000.00</t>
  </si>
  <si>
    <t>50.00</t>
  </si>
  <si>
    <t xml:space="preserve">     ค่าใบอนุญาตเกี่ยวกับการควบคุมอาคาร</t>
  </si>
  <si>
    <t>20.00</t>
  </si>
  <si>
    <t xml:space="preserve">     ค่าใบอนุญาตเกี่ยวกับการโฆษณาโดยใช้เครื่องขยายเสียง</t>
  </si>
  <si>
    <t xml:space="preserve">     ค่าใบอนุญาตอื่นๆ</t>
  </si>
  <si>
    <t>1,559.00</t>
  </si>
  <si>
    <t>รวมหมวดค่าธรรมเนียม ค่าปรับ และใบอนุญาต</t>
  </si>
  <si>
    <t>18,464.00</t>
  </si>
  <si>
    <t>54,294.40</t>
  </si>
  <si>
    <t>63,500.00</t>
  </si>
  <si>
    <t>38,900.00</t>
  </si>
  <si>
    <t>หมวดรายได้จากทรัพย์สิน</t>
  </si>
  <si>
    <t xml:space="preserve">     ดอกเบี้ย</t>
  </si>
  <si>
    <t>199,283.79</t>
  </si>
  <si>
    <t>173,161.56</t>
  </si>
  <si>
    <t>220,000.00</t>
  </si>
  <si>
    <t xml:space="preserve">     รายได้จากทรัพย์สินอื่น ๆ</t>
  </si>
  <si>
    <t>9,000.00</t>
  </si>
  <si>
    <t>รวมหมวดรายได้จากทรัพย์สิน</t>
  </si>
  <si>
    <t>229,000.00</t>
  </si>
  <si>
    <t>หมวดรายได้จากสาธารณูปโภคและการพาณิชย์</t>
  </si>
  <si>
    <t xml:space="preserve">     รายได้จากสาธารณูปโภคและการพาณิชย์</t>
  </si>
  <si>
    <t>1,044,377.00</t>
  </si>
  <si>
    <t>1,101,400.00</t>
  </si>
  <si>
    <t>810,000.00</t>
  </si>
  <si>
    <t>11.11</t>
  </si>
  <si>
    <t>900,000.00</t>
  </si>
  <si>
    <t>รวมหมวดรายได้จากสาธารณูปโภคและการพาณิชย์</t>
  </si>
  <si>
    <t>หมวดรายได้เบ็ดเตล็ด</t>
  </si>
  <si>
    <t xml:space="preserve">     ค่าขายแบบแปลน</t>
  </si>
  <si>
    <t>23,000.00</t>
  </si>
  <si>
    <t>60,000.00</t>
  </si>
  <si>
    <t>33.33</t>
  </si>
  <si>
    <t xml:space="preserve">     รายได้เบ็ดเตล็ดอื่นๆ</t>
  </si>
  <si>
    <t>39,780.00</t>
  </si>
  <si>
    <t>104,035.00</t>
  </si>
  <si>
    <t>120,000.00</t>
  </si>
  <si>
    <t>รวมหมวดรายได้เบ็ดเตล็ด</t>
  </si>
  <si>
    <t>62,780.00</t>
  </si>
  <si>
    <t>107,035.00</t>
  </si>
  <si>
    <t>210,000.00</t>
  </si>
  <si>
    <t>200,000.00</t>
  </si>
  <si>
    <t>หมวดภาษีจัดสรร</t>
  </si>
  <si>
    <t xml:space="preserve">     ภาษีและค่าธรรมเนียมรถยนต์และล้อเลื่อน</t>
  </si>
  <si>
    <t>78,188.00</t>
  </si>
  <si>
    <t>386,538.67</t>
  </si>
  <si>
    <t xml:space="preserve">     ภาษีมูลค่าเพิ่มตาม พ.ร.บ. กำหนดแผนฯ</t>
  </si>
  <si>
    <t>7,869,663.38</t>
  </si>
  <si>
    <t>8,288,142.11</t>
  </si>
  <si>
    <t>7,900,000.00</t>
  </si>
  <si>
    <t>1.27</t>
  </si>
  <si>
    <t>8,000,000.00</t>
  </si>
  <si>
    <t xml:space="preserve">     ภาษีมูลค่าเพิ่มตาม พ.ร.บ. จัดสรรรายได้ฯ</t>
  </si>
  <si>
    <t>2,734,686.90</t>
  </si>
  <si>
    <t>2,720,750.87</t>
  </si>
  <si>
    <t>2,800,000.00</t>
  </si>
  <si>
    <t>3.57</t>
  </si>
  <si>
    <t>2,900,000.00</t>
  </si>
  <si>
    <t xml:space="preserve">     ภาษีธุรกิจเฉพาะ</t>
  </si>
  <si>
    <t>57,012.72</t>
  </si>
  <si>
    <t>78,385.63</t>
  </si>
  <si>
    <t>70,000.00</t>
  </si>
  <si>
    <t xml:space="preserve">     ภาษีสุรา</t>
  </si>
  <si>
    <t>1,477,293.73</t>
  </si>
  <si>
    <t>1,508,617.90</t>
  </si>
  <si>
    <t>1,500,000.00</t>
  </si>
  <si>
    <t>-60.00</t>
  </si>
  <si>
    <t>600,000.00</t>
  </si>
  <si>
    <t xml:space="preserve">     ภาษีสรรพสามิต</t>
  </si>
  <si>
    <t>3,177,671.01</t>
  </si>
  <si>
    <t>3,635,591.63</t>
  </si>
  <si>
    <t>3,100,000.00</t>
  </si>
  <si>
    <t>45.16</t>
  </si>
  <si>
    <t>4,500,000.00</t>
  </si>
  <si>
    <t xml:space="preserve">     ค่าภาคหลวงและค่าธรรมเนียมตามกฎหมายว่าด้วยป่าไม้</t>
  </si>
  <si>
    <t>1,134.00</t>
  </si>
  <si>
    <t>510.00</t>
  </si>
  <si>
    <t>10,000.00</t>
  </si>
  <si>
    <t xml:space="preserve">     ค่าภาคหลวงแร่</t>
  </si>
  <si>
    <t>48,611.00</t>
  </si>
  <si>
    <t>53,976.37</t>
  </si>
  <si>
    <t>48,000.00</t>
  </si>
  <si>
    <t>4.17</t>
  </si>
  <si>
    <t>50,000.00</t>
  </si>
  <si>
    <t xml:space="preserve">     ค่าภาคหลวงปิโตรเลียม</t>
  </si>
  <si>
    <t>49,980.98</t>
  </si>
  <si>
    <t>46,954.94</t>
  </si>
  <si>
    <t>100,000.00</t>
  </si>
  <si>
    <t xml:space="preserve">     ค่าธรรมเนียมจดทะเบียนสิทธิและนิติกรรมตามประมวลกฎหมายที่ดิน</t>
  </si>
  <si>
    <t>661,924.00</t>
  </si>
  <si>
    <t>734,098.00</t>
  </si>
  <si>
    <t>690,000.00</t>
  </si>
  <si>
    <t xml:space="preserve">     ค่าธรรมเนียมและค่าใช้น้ำบาดาล</t>
  </si>
  <si>
    <t>110.00</t>
  </si>
  <si>
    <t xml:space="preserve">     ภาษีจัดสรรอื่นๆ</t>
  </si>
  <si>
    <t>442,057.27</t>
  </si>
  <si>
    <t>10,004.00</t>
  </si>
  <si>
    <t>15,000.00</t>
  </si>
  <si>
    <t>20,000.00</t>
  </si>
  <si>
    <t>รวมหมวดภาษีจัดสรร</t>
  </si>
  <si>
    <t>16,598,332.99</t>
  </si>
  <si>
    <t>17,463,570.12</t>
  </si>
  <si>
    <t>16,634,000.00</t>
  </si>
  <si>
    <t>17,341,000.00</t>
  </si>
  <si>
    <t>หมวดเงินอุดหนุนทั่วไป</t>
  </si>
  <si>
    <t xml:space="preserve">     เงินอุดหนุนทั่วไป สำหรับดำเนินการตามอำนาจหน้าที่และภารกิจถ่ายโอนเลือกทำ</t>
  </si>
  <si>
    <t>11,980,860.00</t>
  </si>
  <si>
    <t>22,415,169.64</t>
  </si>
  <si>
    <t>28,000,000.00</t>
  </si>
  <si>
    <t>2.12</t>
  </si>
  <si>
    <t>28,593,000.00</t>
  </si>
  <si>
    <t>รวมหมวดเงินอุดหนุนทั่วไป</t>
  </si>
  <si>
    <t>รวมทุกหมวด</t>
  </si>
  <si>
    <t>31,147,632.81</t>
  </si>
  <si>
    <t>41,917,372.17</t>
  </si>
  <si>
    <t>46,670,600.00</t>
  </si>
  <si>
    <t>47,947,000.00</t>
  </si>
  <si>
    <t>รายรับ</t>
  </si>
  <si>
    <t>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</si>
</sst>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rgb="FF000000"/>
      <name val="Tahoma"/>
      <family val="2"/>
      <scheme val="minor"/>
    </font>
    <font>
      <sz val="11"/>
      <color rgb="FF000000"/>
      <name val="Tahoma"/>
      <family val="2"/>
      <scheme val="minor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2"/>
      <color rgb="FF000000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9A9A9"/>
        <bgColor rgb="FFA9A9A9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rgb="FFA9A9A9"/>
      </bottom>
      <diagonal/>
    </border>
    <border>
      <left style="thin">
        <color auto="1"/>
      </left>
      <right style="thin">
        <color auto="1"/>
      </right>
      <top style="thin">
        <color rgb="FFA9A9A9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rgb="FFA9A9A9"/>
      </bottom>
      <diagonal/>
    </border>
    <border>
      <left style="thin">
        <color auto="1"/>
      </left>
      <right/>
      <top style="thin">
        <color rgb="FFA9A9A9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rgb="FFA9A9A9"/>
      </bottom>
      <diagonal/>
    </border>
    <border>
      <left/>
      <right style="thin">
        <color auto="1"/>
      </right>
      <top style="thin">
        <color rgb="FFA9A9A9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auto="1"/>
      </bottom>
      <diagonal/>
    </border>
    <border>
      <left style="thin">
        <color theme="1"/>
      </left>
      <right/>
      <top style="hair">
        <color auto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auto="1"/>
      </bottom>
      <diagonal/>
    </border>
    <border>
      <left/>
      <right style="thin">
        <color theme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right" vertical="center" wrapText="1" readingOrder="1"/>
    </xf>
    <xf numFmtId="0" fontId="2" fillId="2" borderId="1" xfId="0" applyNumberFormat="1" applyFont="1" applyFill="1" applyBorder="1" applyAlignment="1">
      <alignment vertical="center" wrapText="1" readingOrder="1"/>
    </xf>
    <xf numFmtId="0" fontId="2" fillId="2" borderId="9" xfId="0" applyNumberFormat="1" applyFont="1" applyFill="1" applyBorder="1" applyAlignment="1">
      <alignment vertical="center" wrapText="1" readingOrder="1"/>
    </xf>
    <xf numFmtId="0" fontId="4" fillId="2" borderId="9" xfId="0" applyNumberFormat="1" applyFont="1" applyFill="1" applyBorder="1" applyAlignment="1">
      <alignment vertical="center" wrapText="1" readingOrder="1"/>
    </xf>
    <xf numFmtId="0" fontId="2" fillId="0" borderId="10" xfId="0" applyNumberFormat="1" applyFont="1" applyFill="1" applyBorder="1" applyAlignment="1">
      <alignment horizontal="right" vertical="center" wrapText="1" readingOrder="1"/>
    </xf>
    <xf numFmtId="0" fontId="2" fillId="0" borderId="11" xfId="0" applyNumberFormat="1" applyFont="1" applyFill="1" applyBorder="1" applyAlignment="1">
      <alignment horizontal="right" vertical="center" wrapText="1" readingOrder="1"/>
    </xf>
    <xf numFmtId="0" fontId="2" fillId="0" borderId="13" xfId="0" applyNumberFormat="1" applyFont="1" applyFill="1" applyBorder="1" applyAlignment="1">
      <alignment horizontal="right" vertical="center" wrapText="1" readingOrder="1"/>
    </xf>
    <xf numFmtId="0" fontId="2" fillId="0" borderId="14" xfId="0" applyNumberFormat="1" applyFont="1" applyFill="1" applyBorder="1" applyAlignment="1">
      <alignment horizontal="right" vertical="center" wrapText="1" readingOrder="1"/>
    </xf>
    <xf numFmtId="0" fontId="2" fillId="0" borderId="16" xfId="0" applyNumberFormat="1" applyFont="1" applyFill="1" applyBorder="1" applyAlignment="1">
      <alignment horizontal="right" vertical="center" wrapText="1" readingOrder="1"/>
    </xf>
    <xf numFmtId="0" fontId="2" fillId="0" borderId="17" xfId="0" applyNumberFormat="1" applyFont="1" applyFill="1" applyBorder="1" applyAlignment="1">
      <alignment horizontal="right" vertical="center" wrapText="1" readingOrder="1"/>
    </xf>
    <xf numFmtId="0" fontId="2" fillId="2" borderId="19" xfId="0" applyNumberFormat="1" applyFont="1" applyFill="1" applyBorder="1" applyAlignment="1">
      <alignment vertical="center" wrapText="1" readingOrder="1"/>
    </xf>
    <xf numFmtId="0" fontId="2" fillId="0" borderId="20" xfId="0" applyNumberFormat="1" applyFont="1" applyFill="1" applyBorder="1" applyAlignment="1">
      <alignment horizontal="right" vertical="center" wrapText="1" readingOrder="1"/>
    </xf>
    <xf numFmtId="0" fontId="2" fillId="0" borderId="21" xfId="0" applyNumberFormat="1" applyFont="1" applyFill="1" applyBorder="1" applyAlignment="1">
      <alignment horizontal="right" vertical="center" wrapText="1" readingOrder="1"/>
    </xf>
    <xf numFmtId="0" fontId="2" fillId="2" borderId="22" xfId="0" applyNumberFormat="1" applyFont="1" applyFill="1" applyBorder="1" applyAlignment="1">
      <alignment vertical="center" wrapText="1" readingOrder="1"/>
    </xf>
    <xf numFmtId="0" fontId="2" fillId="0" borderId="23" xfId="0" applyNumberFormat="1" applyFont="1" applyFill="1" applyBorder="1" applyAlignment="1">
      <alignment horizontal="right" vertical="center" wrapText="1" readingOrder="1"/>
    </xf>
    <xf numFmtId="0" fontId="2" fillId="0" borderId="24" xfId="0" applyNumberFormat="1" applyFont="1" applyFill="1" applyBorder="1" applyAlignment="1">
      <alignment horizontal="right" vertical="center" wrapText="1" readingOrder="1"/>
    </xf>
    <xf numFmtId="0" fontId="2" fillId="2" borderId="28" xfId="0" applyNumberFormat="1" applyFont="1" applyFill="1" applyBorder="1" applyAlignment="1">
      <alignment vertical="center" wrapText="1" readingOrder="1"/>
    </xf>
    <xf numFmtId="0" fontId="2" fillId="0" borderId="29" xfId="0" applyNumberFormat="1" applyFont="1" applyFill="1" applyBorder="1" applyAlignment="1">
      <alignment horizontal="right" vertical="center" wrapText="1" readingOrder="1"/>
    </xf>
    <xf numFmtId="0" fontId="2" fillId="2" borderId="30" xfId="0" applyNumberFormat="1" applyFont="1" applyFill="1" applyBorder="1" applyAlignment="1">
      <alignment vertical="center" wrapText="1" readingOrder="1"/>
    </xf>
    <xf numFmtId="0" fontId="2" fillId="0" borderId="31" xfId="0" applyNumberFormat="1" applyFont="1" applyFill="1" applyBorder="1" applyAlignment="1">
      <alignment horizontal="right" vertical="center" wrapText="1" readingOrder="1"/>
    </xf>
    <xf numFmtId="0" fontId="2" fillId="2" borderId="10" xfId="0" applyNumberFormat="1" applyFont="1" applyFill="1" applyBorder="1" applyAlignment="1">
      <alignment vertical="center" wrapText="1" readingOrder="1"/>
    </xf>
    <xf numFmtId="0" fontId="2" fillId="2" borderId="1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4" fillId="0" borderId="9" xfId="0" applyNumberFormat="1" applyFont="1" applyFill="1" applyBorder="1" applyAlignment="1">
      <alignment vertical="center" wrapText="1" readingOrder="1"/>
    </xf>
    <xf numFmtId="0" fontId="2" fillId="0" borderId="34" xfId="0" applyNumberFormat="1" applyFont="1" applyFill="1" applyBorder="1" applyAlignment="1">
      <alignment horizontal="right" vertical="center" wrapText="1" readingOrder="1"/>
    </xf>
    <xf numFmtId="0" fontId="2" fillId="0" borderId="35" xfId="0" applyNumberFormat="1" applyFont="1" applyFill="1" applyBorder="1" applyAlignment="1">
      <alignment horizontal="right" vertical="center" wrapText="1" readingOrder="1"/>
    </xf>
    <xf numFmtId="0" fontId="2" fillId="2" borderId="37" xfId="0" applyNumberFormat="1" applyFont="1" applyFill="1" applyBorder="1" applyAlignment="1">
      <alignment vertical="center" wrapText="1" readingOrder="1"/>
    </xf>
    <xf numFmtId="0" fontId="2" fillId="0" borderId="38" xfId="0" applyNumberFormat="1" applyFont="1" applyFill="1" applyBorder="1" applyAlignment="1">
      <alignment horizontal="right" vertical="center" wrapText="1" readingOrder="1"/>
    </xf>
    <xf numFmtId="0" fontId="2" fillId="2" borderId="39" xfId="0" applyNumberFormat="1" applyFont="1" applyFill="1" applyBorder="1" applyAlignment="1">
      <alignment vertical="center" wrapText="1" readingOrder="1"/>
    </xf>
    <xf numFmtId="0" fontId="2" fillId="0" borderId="40" xfId="0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Border="1" applyAlignment="1">
      <alignment textRotation="180"/>
    </xf>
    <xf numFmtId="0" fontId="3" fillId="0" borderId="0" xfId="0" applyFont="1" applyFill="1" applyBorder="1" applyAlignment="1">
      <alignment textRotation="179"/>
    </xf>
    <xf numFmtId="0" fontId="2" fillId="0" borderId="13" xfId="0" applyNumberFormat="1" applyFont="1" applyFill="1" applyBorder="1" applyAlignment="1">
      <alignment horizontal="right" vertical="center" wrapText="1" readingOrder="1"/>
    </xf>
    <xf numFmtId="0" fontId="2" fillId="0" borderId="16" xfId="0" applyNumberFormat="1" applyFont="1" applyFill="1" applyBorder="1" applyAlignment="1">
      <alignment horizontal="right" vertical="center" wrapText="1" readingOrder="1"/>
    </xf>
    <xf numFmtId="0" fontId="2" fillId="0" borderId="34" xfId="0" applyNumberFormat="1" applyFont="1" applyFill="1" applyBorder="1" applyAlignment="1">
      <alignment horizontal="right" vertical="center" wrapText="1" readingOrder="1"/>
    </xf>
    <xf numFmtId="0" fontId="2" fillId="2" borderId="10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vertical="top" wrapText="1"/>
    </xf>
    <xf numFmtId="43" fontId="4" fillId="0" borderId="1" xfId="0" applyNumberFormat="1" applyFont="1" applyFill="1" applyBorder="1" applyAlignment="1">
      <alignment horizontal="right" vertical="center" wrapText="1" readingOrder="1"/>
    </xf>
    <xf numFmtId="0" fontId="4" fillId="2" borderId="1" xfId="0" applyNumberFormat="1" applyFont="1" applyFill="1" applyBorder="1" applyAlignment="1">
      <alignment horizontal="right" vertical="center" wrapText="1" readingOrder="1"/>
    </xf>
    <xf numFmtId="0" fontId="4" fillId="0" borderId="8" xfId="0" applyNumberFormat="1" applyFont="1" applyFill="1" applyBorder="1" applyAlignment="1">
      <alignment vertical="center" wrapText="1" readingOrder="1"/>
    </xf>
    <xf numFmtId="43" fontId="4" fillId="2" borderId="1" xfId="1" applyFont="1" applyFill="1" applyBorder="1" applyAlignment="1">
      <alignment horizontal="right" vertical="center" wrapText="1" readingOrder="1"/>
    </xf>
    <xf numFmtId="43" fontId="3" fillId="0" borderId="1" xfId="1" applyFont="1" applyFill="1" applyBorder="1" applyAlignment="1">
      <alignment vertical="top" wrapText="1"/>
    </xf>
    <xf numFmtId="0" fontId="4" fillId="2" borderId="8" xfId="0" applyNumberFormat="1" applyFont="1" applyFill="1" applyBorder="1" applyAlignment="1">
      <alignment vertical="center" wrapText="1" readingOrder="1"/>
    </xf>
    <xf numFmtId="0" fontId="2" fillId="0" borderId="16" xfId="0" applyNumberFormat="1" applyFont="1" applyFill="1" applyBorder="1" applyAlignment="1">
      <alignment vertical="center" wrapText="1" readingOrder="1"/>
    </xf>
    <xf numFmtId="0" fontId="3" fillId="0" borderId="16" xfId="0" applyNumberFormat="1" applyFont="1" applyFill="1" applyBorder="1" applyAlignment="1">
      <alignment vertical="top" wrapText="1"/>
    </xf>
    <xf numFmtId="43" fontId="2" fillId="0" borderId="16" xfId="1" applyFont="1" applyFill="1" applyBorder="1" applyAlignment="1">
      <alignment horizontal="right" vertical="center" wrapText="1" readingOrder="1"/>
    </xf>
    <xf numFmtId="43" fontId="3" fillId="0" borderId="16" xfId="1" applyFont="1" applyFill="1" applyBorder="1" applyAlignment="1">
      <alignment vertical="top" wrapText="1"/>
    </xf>
    <xf numFmtId="0" fontId="2" fillId="0" borderId="16" xfId="0" applyNumberFormat="1" applyFont="1" applyFill="1" applyBorder="1" applyAlignment="1">
      <alignment horizontal="right" vertical="center" wrapText="1" readingOrder="1"/>
    </xf>
    <xf numFmtId="0" fontId="2" fillId="0" borderId="18" xfId="0" applyNumberFormat="1" applyFont="1" applyFill="1" applyBorder="1" applyAlignment="1">
      <alignment horizontal="left" vertical="center" wrapText="1" readingOrder="1"/>
    </xf>
    <xf numFmtId="0" fontId="2" fillId="0" borderId="38" xfId="0" applyNumberFormat="1" applyFont="1" applyFill="1" applyBorder="1" applyAlignment="1">
      <alignment vertical="center" wrapText="1" readingOrder="1"/>
    </xf>
    <xf numFmtId="0" fontId="3" fillId="0" borderId="38" xfId="0" applyNumberFormat="1" applyFont="1" applyFill="1" applyBorder="1" applyAlignment="1">
      <alignment vertical="top" wrapText="1"/>
    </xf>
    <xf numFmtId="43" fontId="2" fillId="0" borderId="38" xfId="1" applyFont="1" applyFill="1" applyBorder="1" applyAlignment="1">
      <alignment horizontal="right" vertical="center" wrapText="1" readingOrder="1"/>
    </xf>
    <xf numFmtId="43" fontId="3" fillId="0" borderId="38" xfId="1" applyFont="1" applyFill="1" applyBorder="1" applyAlignment="1">
      <alignment vertical="top" wrapText="1"/>
    </xf>
    <xf numFmtId="0" fontId="2" fillId="0" borderId="38" xfId="0" applyNumberFormat="1" applyFont="1" applyFill="1" applyBorder="1" applyAlignment="1">
      <alignment horizontal="right" vertical="center" wrapText="1" readingOrder="1"/>
    </xf>
    <xf numFmtId="0" fontId="2" fillId="0" borderId="42" xfId="0" applyNumberFormat="1" applyFont="1" applyFill="1" applyBorder="1" applyAlignment="1">
      <alignment horizontal="left" vertical="center" wrapText="1" readingOrder="1"/>
    </xf>
    <xf numFmtId="0" fontId="4" fillId="2" borderId="37" xfId="0" applyNumberFormat="1" applyFont="1" applyFill="1" applyBorder="1" applyAlignment="1">
      <alignment vertical="center" wrapText="1" readingOrder="1"/>
    </xf>
    <xf numFmtId="0" fontId="3" fillId="0" borderId="37" xfId="0" applyNumberFormat="1" applyFont="1" applyFill="1" applyBorder="1" applyAlignment="1">
      <alignment vertical="top" wrapText="1"/>
    </xf>
    <xf numFmtId="0" fontId="8" fillId="2" borderId="37" xfId="0" applyNumberFormat="1" applyFont="1" applyFill="1" applyBorder="1" applyAlignment="1">
      <alignment vertical="center" wrapText="1" readingOrder="1"/>
    </xf>
    <xf numFmtId="0" fontId="9" fillId="0" borderId="37" xfId="0" applyNumberFormat="1" applyFont="1" applyFill="1" applyBorder="1" applyAlignment="1">
      <alignment vertical="top" wrapText="1"/>
    </xf>
    <xf numFmtId="0" fontId="2" fillId="2" borderId="37" xfId="0" applyNumberFormat="1" applyFont="1" applyFill="1" applyBorder="1" applyAlignment="1">
      <alignment vertical="center" wrapText="1" readingOrder="1"/>
    </xf>
    <xf numFmtId="0" fontId="2" fillId="2" borderId="41" xfId="0" applyNumberFormat="1" applyFont="1" applyFill="1" applyBorder="1" applyAlignment="1">
      <alignment vertical="center" wrapText="1" readingOrder="1"/>
    </xf>
    <xf numFmtId="0" fontId="2" fillId="0" borderId="13" xfId="0" applyNumberFormat="1" applyFont="1" applyFill="1" applyBorder="1" applyAlignment="1">
      <alignment vertical="center" wrapText="1" readingOrder="1"/>
    </xf>
    <xf numFmtId="0" fontId="3" fillId="0" borderId="13" xfId="0" applyNumberFormat="1" applyFont="1" applyFill="1" applyBorder="1" applyAlignment="1">
      <alignment vertical="top" wrapText="1"/>
    </xf>
    <xf numFmtId="43" fontId="2" fillId="0" borderId="13" xfId="1" applyFont="1" applyFill="1" applyBorder="1" applyAlignment="1">
      <alignment horizontal="right" vertical="center" wrapText="1" readingOrder="1"/>
    </xf>
    <xf numFmtId="43" fontId="3" fillId="0" borderId="13" xfId="1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horizontal="right" vertical="center" wrapText="1" readingOrder="1"/>
    </xf>
    <xf numFmtId="0" fontId="2" fillId="0" borderId="15" xfId="0" applyNumberFormat="1" applyFont="1" applyFill="1" applyBorder="1" applyAlignment="1">
      <alignment horizontal="left" vertical="center" wrapText="1" readingOrder="1"/>
    </xf>
    <xf numFmtId="0" fontId="4" fillId="2" borderId="10" xfId="0" applyNumberFormat="1" applyFont="1" applyFill="1" applyBorder="1" applyAlignment="1">
      <alignment vertical="center" wrapText="1" readingOrder="1"/>
    </xf>
    <xf numFmtId="0" fontId="3" fillId="0" borderId="10" xfId="0" applyNumberFormat="1" applyFont="1" applyFill="1" applyBorder="1" applyAlignment="1">
      <alignment vertical="top" wrapText="1"/>
    </xf>
    <xf numFmtId="0" fontId="2" fillId="2" borderId="10" xfId="0" applyNumberFormat="1" applyFont="1" applyFill="1" applyBorder="1" applyAlignment="1">
      <alignment vertical="center" wrapText="1" readingOrder="1"/>
    </xf>
    <xf numFmtId="0" fontId="2" fillId="2" borderId="12" xfId="0" applyNumberFormat="1" applyFont="1" applyFill="1" applyBorder="1" applyAlignment="1">
      <alignment vertical="center" wrapText="1" readingOrder="1"/>
    </xf>
    <xf numFmtId="0" fontId="2" fillId="0" borderId="34" xfId="0" applyNumberFormat="1" applyFont="1" applyFill="1" applyBorder="1" applyAlignment="1">
      <alignment vertical="center" wrapText="1" readingOrder="1"/>
    </xf>
    <xf numFmtId="0" fontId="3" fillId="0" borderId="34" xfId="0" applyNumberFormat="1" applyFont="1" applyFill="1" applyBorder="1" applyAlignment="1">
      <alignment vertical="top" wrapText="1"/>
    </xf>
    <xf numFmtId="43" fontId="6" fillId="0" borderId="34" xfId="1" applyFont="1" applyFill="1" applyBorder="1" applyAlignment="1">
      <alignment horizontal="right" vertical="center" wrapText="1" readingOrder="1"/>
    </xf>
    <xf numFmtId="43" fontId="7" fillId="0" borderId="34" xfId="1" applyFont="1" applyFill="1" applyBorder="1" applyAlignment="1">
      <alignment vertical="top" wrapText="1"/>
    </xf>
    <xf numFmtId="0" fontId="2" fillId="0" borderId="34" xfId="0" applyNumberFormat="1" applyFont="1" applyFill="1" applyBorder="1" applyAlignment="1">
      <alignment horizontal="right" vertical="center" wrapText="1" readingOrder="1"/>
    </xf>
    <xf numFmtId="0" fontId="2" fillId="0" borderId="36" xfId="0" applyNumberFormat="1" applyFont="1" applyFill="1" applyBorder="1" applyAlignment="1">
      <alignment horizontal="left" vertical="center" wrapText="1" readingOrder="1"/>
    </xf>
    <xf numFmtId="43" fontId="6" fillId="0" borderId="16" xfId="1" applyFont="1" applyFill="1" applyBorder="1" applyAlignment="1">
      <alignment horizontal="right" vertical="center" wrapText="1" readingOrder="1"/>
    </xf>
    <xf numFmtId="43" fontId="7" fillId="0" borderId="16" xfId="1" applyFont="1" applyFill="1" applyBorder="1" applyAlignment="1">
      <alignment vertical="top" wrapText="1"/>
    </xf>
    <xf numFmtId="0" fontId="2" fillId="0" borderId="20" xfId="0" applyNumberFormat="1" applyFont="1" applyFill="1" applyBorder="1" applyAlignment="1">
      <alignment vertical="center" wrapText="1" readingOrder="1"/>
    </xf>
    <xf numFmtId="0" fontId="3" fillId="0" borderId="20" xfId="0" applyNumberFormat="1" applyFont="1" applyFill="1" applyBorder="1" applyAlignment="1">
      <alignment vertical="top" wrapText="1"/>
    </xf>
    <xf numFmtId="43" fontId="2" fillId="0" borderId="20" xfId="1" applyFont="1" applyFill="1" applyBorder="1" applyAlignment="1">
      <alignment horizontal="right" vertical="center" wrapText="1" readingOrder="1"/>
    </xf>
    <xf numFmtId="43" fontId="3" fillId="0" borderId="20" xfId="1" applyFont="1" applyFill="1" applyBorder="1" applyAlignment="1">
      <alignment vertical="top" wrapText="1"/>
    </xf>
    <xf numFmtId="0" fontId="2" fillId="0" borderId="20" xfId="0" applyNumberFormat="1" applyFont="1" applyFill="1" applyBorder="1" applyAlignment="1">
      <alignment horizontal="right" vertical="center" wrapText="1" readingOrder="1"/>
    </xf>
    <xf numFmtId="0" fontId="2" fillId="0" borderId="26" xfId="0" applyNumberFormat="1" applyFont="1" applyFill="1" applyBorder="1" applyAlignment="1">
      <alignment horizontal="left" vertical="center" wrapText="1" readingOrder="1"/>
    </xf>
    <xf numFmtId="0" fontId="4" fillId="2" borderId="19" xfId="0" applyNumberFormat="1" applyFont="1" applyFill="1" applyBorder="1" applyAlignment="1">
      <alignment vertical="center" wrapText="1" readingOrder="1"/>
    </xf>
    <xf numFmtId="0" fontId="3" fillId="0" borderId="19" xfId="0" applyNumberFormat="1" applyFont="1" applyFill="1" applyBorder="1" applyAlignment="1">
      <alignment vertical="top" wrapText="1"/>
    </xf>
    <xf numFmtId="0" fontId="2" fillId="2" borderId="19" xfId="0" applyNumberFormat="1" applyFont="1" applyFill="1" applyBorder="1" applyAlignment="1">
      <alignment vertical="center" wrapText="1" readingOrder="1"/>
    </xf>
    <xf numFmtId="0" fontId="2" fillId="2" borderId="25" xfId="0" applyNumberFormat="1" applyFont="1" applyFill="1" applyBorder="1" applyAlignment="1">
      <alignment vertical="center" wrapText="1" readingOrder="1"/>
    </xf>
    <xf numFmtId="0" fontId="2" fillId="0" borderId="21" xfId="0" applyNumberFormat="1" applyFont="1" applyFill="1" applyBorder="1" applyAlignment="1">
      <alignment vertical="center" wrapText="1" readingOrder="1"/>
    </xf>
    <xf numFmtId="0" fontId="3" fillId="0" borderId="21" xfId="0" applyNumberFormat="1" applyFont="1" applyFill="1" applyBorder="1" applyAlignment="1">
      <alignment vertical="top" wrapText="1"/>
    </xf>
    <xf numFmtId="43" fontId="2" fillId="0" borderId="21" xfId="1" applyFont="1" applyFill="1" applyBorder="1" applyAlignment="1">
      <alignment horizontal="right" vertical="center" wrapText="1" readingOrder="1"/>
    </xf>
    <xf numFmtId="43" fontId="3" fillId="0" borderId="21" xfId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horizontal="right" vertical="center" wrapText="1" readingOrder="1"/>
    </xf>
    <xf numFmtId="0" fontId="2" fillId="0" borderId="27" xfId="0" applyNumberFormat="1" applyFont="1" applyFill="1" applyBorder="1" applyAlignment="1">
      <alignment horizontal="left" vertical="center" wrapText="1" readingOrder="1"/>
    </xf>
    <xf numFmtId="0" fontId="4" fillId="2" borderId="28" xfId="0" applyNumberFormat="1" applyFont="1" applyFill="1" applyBorder="1" applyAlignment="1">
      <alignment vertical="center" wrapText="1" readingOrder="1"/>
    </xf>
    <xf numFmtId="0" fontId="3" fillId="0" borderId="28" xfId="0" applyNumberFormat="1" applyFont="1" applyFill="1" applyBorder="1" applyAlignment="1">
      <alignment vertical="top" wrapText="1"/>
    </xf>
    <xf numFmtId="0" fontId="2" fillId="2" borderId="28" xfId="0" applyNumberFormat="1" applyFont="1" applyFill="1" applyBorder="1" applyAlignment="1">
      <alignment vertical="center" wrapText="1" readingOrder="1"/>
    </xf>
    <xf numFmtId="0" fontId="2" fillId="2" borderId="32" xfId="0" applyNumberFormat="1" applyFont="1" applyFill="1" applyBorder="1" applyAlignment="1">
      <alignment vertical="center" wrapText="1" readingOrder="1"/>
    </xf>
    <xf numFmtId="0" fontId="2" fillId="0" borderId="29" xfId="0" applyNumberFormat="1" applyFont="1" applyFill="1" applyBorder="1" applyAlignment="1">
      <alignment vertical="center" wrapText="1" readingOrder="1"/>
    </xf>
    <xf numFmtId="0" fontId="3" fillId="0" borderId="29" xfId="0" applyNumberFormat="1" applyFont="1" applyFill="1" applyBorder="1" applyAlignment="1">
      <alignment vertical="top" wrapText="1"/>
    </xf>
    <xf numFmtId="43" fontId="2" fillId="0" borderId="29" xfId="1" applyFont="1" applyFill="1" applyBorder="1" applyAlignment="1">
      <alignment horizontal="right" vertical="center" wrapText="1" readingOrder="1"/>
    </xf>
    <xf numFmtId="43" fontId="3" fillId="0" borderId="29" xfId="1" applyFont="1" applyFill="1" applyBorder="1" applyAlignment="1">
      <alignment vertical="top" wrapText="1"/>
    </xf>
    <xf numFmtId="0" fontId="2" fillId="0" borderId="29" xfId="0" applyNumberFormat="1" applyFont="1" applyFill="1" applyBorder="1" applyAlignment="1">
      <alignment horizontal="right" vertical="center" wrapText="1" readingOrder="1"/>
    </xf>
    <xf numFmtId="0" fontId="2" fillId="0" borderId="33" xfId="0" applyNumberFormat="1" applyFont="1" applyFill="1" applyBorder="1" applyAlignment="1">
      <alignment horizontal="left" vertical="center" wrapText="1" readingOrder="1"/>
    </xf>
    <xf numFmtId="43" fontId="2" fillId="0" borderId="34" xfId="1" applyFont="1" applyFill="1" applyBorder="1" applyAlignment="1">
      <alignment horizontal="right" vertical="center" wrapText="1" readingOrder="1"/>
    </xf>
    <xf numFmtId="43" fontId="3" fillId="0" borderId="34" xfId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vertical="center" wrapText="1" readingOrder="1"/>
    </xf>
    <xf numFmtId="0" fontId="2" fillId="0" borderId="10" xfId="0" applyNumberFormat="1" applyFont="1" applyFill="1" applyBorder="1" applyAlignment="1">
      <alignment horizontal="right" vertical="center" wrapText="1" readingOrder="1"/>
    </xf>
    <xf numFmtId="0" fontId="2" fillId="0" borderId="12" xfId="0" applyNumberFormat="1" applyFont="1" applyFill="1" applyBorder="1" applyAlignment="1">
      <alignment horizontal="left" vertical="center" wrapText="1" readingOrder="1"/>
    </xf>
    <xf numFmtId="0" fontId="4" fillId="2" borderId="1" xfId="0" applyNumberFormat="1" applyFont="1" applyFill="1" applyBorder="1" applyAlignment="1">
      <alignment vertical="center" wrapText="1" readingOrder="1"/>
    </xf>
    <xf numFmtId="0" fontId="2" fillId="2" borderId="1" xfId="0" applyNumberFormat="1" applyFont="1" applyFill="1" applyBorder="1" applyAlignment="1">
      <alignment vertical="center" wrapText="1" readingOrder="1"/>
    </xf>
    <xf numFmtId="0" fontId="2" fillId="2" borderId="8" xfId="0" applyNumberFormat="1" applyFont="1" applyFill="1" applyBorder="1" applyAlignment="1">
      <alignment vertical="center" wrapText="1" readingOrder="1"/>
    </xf>
    <xf numFmtId="43" fontId="2" fillId="0" borderId="10" xfId="1" applyFont="1" applyFill="1" applyBorder="1" applyAlignment="1">
      <alignment horizontal="right" vertical="center" wrapText="1" readingOrder="1"/>
    </xf>
    <xf numFmtId="43" fontId="3" fillId="0" borderId="10" xfId="1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horizontal="center" vertical="center" wrapText="1" readingOrder="1"/>
    </xf>
    <xf numFmtId="0" fontId="3" fillId="3" borderId="0" xfId="0" applyNumberFormat="1" applyFont="1" applyFill="1" applyBorder="1" applyAlignment="1">
      <alignment vertical="top" wrapText="1"/>
    </xf>
    <xf numFmtId="0" fontId="5" fillId="3" borderId="0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4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4" fillId="0" borderId="7" xfId="0" applyNumberFormat="1" applyFont="1" applyFill="1" applyBorder="1" applyAlignment="1">
      <alignment horizontal="center" vertical="center" wrapText="1" readingOrder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9A9A9"/>
      <rgbColor rgb="00FFFF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2"/>
  <sheetViews>
    <sheetView showGridLines="0" tabSelected="1" view="pageBreakPreview" topLeftCell="A55" zoomScaleNormal="100" zoomScaleSheetLayoutView="100" workbookViewId="0">
      <selection activeCell="A4" sqref="A4:M4"/>
    </sheetView>
  </sheetViews>
  <sheetFormatPr defaultRowHeight="21" x14ac:dyDescent="0.35"/>
  <cols>
    <col min="1" max="1" width="21.875" style="1" customWidth="1"/>
    <col min="2" max="2" width="8.375" style="1" customWidth="1"/>
    <col min="3" max="3" width="13" style="1" customWidth="1"/>
    <col min="4" max="4" width="3.5" style="1" customWidth="1"/>
    <col min="5" max="5" width="12.625" style="2" customWidth="1"/>
    <col min="6" max="6" width="13.875" style="1" customWidth="1"/>
    <col min="7" max="7" width="14.75" style="1" customWidth="1"/>
    <col min="8" max="8" width="10.75" style="1" customWidth="1"/>
    <col min="9" max="9" width="4" style="1" customWidth="1"/>
    <col min="10" max="10" width="7.375" style="1" customWidth="1"/>
    <col min="11" max="11" width="1.375" style="1" customWidth="1"/>
    <col min="12" max="12" width="0.875" style="1" customWidth="1"/>
    <col min="13" max="13" width="14" style="1" customWidth="1"/>
    <col min="14" max="14" width="4.5" style="1" customWidth="1"/>
    <col min="15" max="16384" width="9" style="1"/>
  </cols>
  <sheetData>
    <row r="2" spans="1:13" ht="21.75" customHeight="1" x14ac:dyDescent="0.35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21.75" customHeight="1" x14ac:dyDescent="0.35">
      <c r="A3" s="120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21.75" customHeight="1" x14ac:dyDescent="0.35">
      <c r="A4" s="120" t="s">
        <v>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21.75" customHeight="1" x14ac:dyDescent="0.35">
      <c r="A5" s="120" t="s">
        <v>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ht="1.1499999999999999" customHeight="1" x14ac:dyDescent="0.35"/>
    <row r="7" spans="1:13" ht="19.5" customHeight="1" x14ac:dyDescent="0.35">
      <c r="A7" s="124" t="s">
        <v>204</v>
      </c>
      <c r="B7" s="125"/>
      <c r="C7" s="126"/>
      <c r="D7" s="123" t="s">
        <v>5</v>
      </c>
      <c r="E7" s="41"/>
      <c r="F7" s="41"/>
      <c r="G7" s="41"/>
      <c r="H7" s="123" t="s">
        <v>6</v>
      </c>
      <c r="I7" s="41"/>
      <c r="J7" s="41"/>
      <c r="K7" s="41"/>
      <c r="L7" s="41"/>
      <c r="M7" s="41"/>
    </row>
    <row r="8" spans="1:13" ht="19.5" customHeight="1" x14ac:dyDescent="0.35">
      <c r="A8" s="127"/>
      <c r="B8" s="128"/>
      <c r="C8" s="129"/>
      <c r="D8" s="123" t="s">
        <v>7</v>
      </c>
      <c r="E8" s="41"/>
      <c r="F8" s="3" t="s">
        <v>8</v>
      </c>
      <c r="G8" s="3" t="s">
        <v>9</v>
      </c>
      <c r="H8" s="123" t="s">
        <v>10</v>
      </c>
      <c r="I8" s="41"/>
      <c r="J8" s="123" t="s">
        <v>11</v>
      </c>
      <c r="K8" s="41"/>
      <c r="L8" s="41"/>
      <c r="M8" s="3" t="s">
        <v>12</v>
      </c>
    </row>
    <row r="9" spans="1:13" ht="19.5" customHeight="1" x14ac:dyDescent="0.35">
      <c r="A9" s="115" t="s">
        <v>13</v>
      </c>
      <c r="B9" s="41"/>
      <c r="C9" s="41"/>
      <c r="D9" s="115" t="s">
        <v>4</v>
      </c>
      <c r="E9" s="41"/>
      <c r="F9" s="5" t="s">
        <v>4</v>
      </c>
      <c r="G9" s="5" t="s">
        <v>4</v>
      </c>
      <c r="H9" s="116" t="s">
        <v>4</v>
      </c>
      <c r="I9" s="41"/>
      <c r="J9" s="6" t="s">
        <v>4</v>
      </c>
      <c r="K9" s="117" t="s">
        <v>4</v>
      </c>
      <c r="L9" s="41"/>
      <c r="M9" s="5" t="s">
        <v>4</v>
      </c>
    </row>
    <row r="10" spans="1:13" ht="19.5" customHeight="1" x14ac:dyDescent="0.35">
      <c r="A10" s="112" t="s">
        <v>14</v>
      </c>
      <c r="B10" s="73"/>
      <c r="C10" s="73"/>
      <c r="D10" s="118">
        <v>231296</v>
      </c>
      <c r="E10" s="119"/>
      <c r="F10" s="8" t="s">
        <v>16</v>
      </c>
      <c r="G10" s="8" t="s">
        <v>17</v>
      </c>
      <c r="H10" s="113" t="s">
        <v>18</v>
      </c>
      <c r="I10" s="73"/>
      <c r="J10" s="9" t="s">
        <v>19</v>
      </c>
      <c r="K10" s="114" t="s">
        <v>20</v>
      </c>
      <c r="L10" s="73"/>
      <c r="M10" s="8" t="s">
        <v>21</v>
      </c>
    </row>
    <row r="11" spans="1:13" ht="19.5" customHeight="1" x14ac:dyDescent="0.35">
      <c r="A11" s="66" t="s">
        <v>22</v>
      </c>
      <c r="B11" s="67"/>
      <c r="C11" s="67"/>
      <c r="D11" s="68">
        <v>80060.05</v>
      </c>
      <c r="E11" s="69"/>
      <c r="F11" s="10" t="s">
        <v>23</v>
      </c>
      <c r="G11" s="10" t="s">
        <v>24</v>
      </c>
      <c r="H11" s="70" t="s">
        <v>25</v>
      </c>
      <c r="I11" s="67"/>
      <c r="J11" s="11" t="s">
        <v>26</v>
      </c>
      <c r="K11" s="71" t="s">
        <v>20</v>
      </c>
      <c r="L11" s="67"/>
      <c r="M11" s="10" t="s">
        <v>27</v>
      </c>
    </row>
    <row r="12" spans="1:13" ht="19.5" customHeight="1" x14ac:dyDescent="0.35">
      <c r="A12" s="66" t="s">
        <v>28</v>
      </c>
      <c r="B12" s="67"/>
      <c r="C12" s="67"/>
      <c r="D12" s="68">
        <v>6880</v>
      </c>
      <c r="E12" s="69"/>
      <c r="F12" s="10" t="s">
        <v>29</v>
      </c>
      <c r="G12" s="10" t="s">
        <v>30</v>
      </c>
      <c r="H12" s="70" t="s">
        <v>31</v>
      </c>
      <c r="I12" s="67"/>
      <c r="J12" s="11" t="s">
        <v>32</v>
      </c>
      <c r="K12" s="71" t="s">
        <v>20</v>
      </c>
      <c r="L12" s="67"/>
      <c r="M12" s="10" t="s">
        <v>33</v>
      </c>
    </row>
    <row r="13" spans="1:13" ht="19.5" customHeight="1" x14ac:dyDescent="0.35">
      <c r="A13" s="66" t="s">
        <v>34</v>
      </c>
      <c r="B13" s="67"/>
      <c r="C13" s="67"/>
      <c r="D13" s="68" t="s">
        <v>15</v>
      </c>
      <c r="E13" s="69"/>
      <c r="F13" s="10" t="s">
        <v>15</v>
      </c>
      <c r="G13" s="10" t="s">
        <v>15</v>
      </c>
      <c r="H13" s="70" t="s">
        <v>35</v>
      </c>
      <c r="I13" s="67"/>
      <c r="J13" s="11" t="s">
        <v>15</v>
      </c>
      <c r="K13" s="71" t="s">
        <v>20</v>
      </c>
      <c r="L13" s="67"/>
      <c r="M13" s="10" t="s">
        <v>35</v>
      </c>
    </row>
    <row r="14" spans="1:13" ht="19.5" customHeight="1" x14ac:dyDescent="0.35">
      <c r="A14" s="48" t="s">
        <v>36</v>
      </c>
      <c r="B14" s="49"/>
      <c r="C14" s="49"/>
      <c r="D14" s="50">
        <v>277178.12</v>
      </c>
      <c r="E14" s="51"/>
      <c r="F14" s="12" t="s">
        <v>37</v>
      </c>
      <c r="G14" s="12" t="s">
        <v>38</v>
      </c>
      <c r="H14" s="52" t="s">
        <v>39</v>
      </c>
      <c r="I14" s="49"/>
      <c r="J14" s="13" t="s">
        <v>40</v>
      </c>
      <c r="K14" s="53" t="s">
        <v>20</v>
      </c>
      <c r="L14" s="49"/>
      <c r="M14" s="12" t="s">
        <v>41</v>
      </c>
    </row>
    <row r="15" spans="1:13" ht="19.5" customHeight="1" x14ac:dyDescent="0.35">
      <c r="A15" s="43" t="s">
        <v>42</v>
      </c>
      <c r="B15" s="41"/>
      <c r="C15" s="41"/>
      <c r="D15" s="45">
        <f>SUM(D10:D14)</f>
        <v>595414.16999999993</v>
      </c>
      <c r="E15" s="46"/>
      <c r="F15" s="4" t="s">
        <v>43</v>
      </c>
      <c r="G15" s="4" t="s">
        <v>44</v>
      </c>
      <c r="H15" s="43" t="s">
        <v>45</v>
      </c>
      <c r="I15" s="41"/>
      <c r="J15" s="7" t="s">
        <v>4</v>
      </c>
      <c r="K15" s="47" t="s">
        <v>4</v>
      </c>
      <c r="L15" s="41"/>
      <c r="M15" s="4" t="s">
        <v>46</v>
      </c>
    </row>
    <row r="16" spans="1:13" ht="19.5" customHeight="1" x14ac:dyDescent="0.35">
      <c r="A16" s="115" t="s">
        <v>47</v>
      </c>
      <c r="B16" s="41"/>
      <c r="C16" s="41"/>
      <c r="D16" s="115" t="s">
        <v>4</v>
      </c>
      <c r="E16" s="41"/>
      <c r="F16" s="5" t="s">
        <v>4</v>
      </c>
      <c r="G16" s="5" t="s">
        <v>4</v>
      </c>
      <c r="H16" s="116" t="s">
        <v>4</v>
      </c>
      <c r="I16" s="41"/>
      <c r="J16" s="6" t="s">
        <v>4</v>
      </c>
      <c r="K16" s="117" t="s">
        <v>4</v>
      </c>
      <c r="L16" s="41"/>
      <c r="M16" s="5" t="s">
        <v>4</v>
      </c>
    </row>
    <row r="17" spans="1:14" ht="19.5" customHeight="1" x14ac:dyDescent="0.35">
      <c r="A17" s="112" t="s">
        <v>48</v>
      </c>
      <c r="B17" s="73"/>
      <c r="C17" s="73"/>
      <c r="D17" s="113" t="s">
        <v>15</v>
      </c>
      <c r="E17" s="73"/>
      <c r="F17" s="8" t="s">
        <v>15</v>
      </c>
      <c r="G17" s="8" t="s">
        <v>49</v>
      </c>
      <c r="H17" s="113" t="s">
        <v>35</v>
      </c>
      <c r="I17" s="73"/>
      <c r="J17" s="9" t="s">
        <v>50</v>
      </c>
      <c r="K17" s="114" t="s">
        <v>20</v>
      </c>
      <c r="L17" s="73"/>
      <c r="M17" s="8" t="s">
        <v>51</v>
      </c>
    </row>
    <row r="18" spans="1:14" ht="19.5" customHeight="1" x14ac:dyDescent="0.35">
      <c r="A18" s="66" t="s">
        <v>52</v>
      </c>
      <c r="B18" s="67"/>
      <c r="C18" s="67"/>
      <c r="D18" s="70" t="s">
        <v>15</v>
      </c>
      <c r="E18" s="67"/>
      <c r="F18" s="10" t="s">
        <v>15</v>
      </c>
      <c r="G18" s="10" t="s">
        <v>53</v>
      </c>
      <c r="H18" s="70" t="s">
        <v>54</v>
      </c>
      <c r="I18" s="67"/>
      <c r="J18" s="11" t="s">
        <v>15</v>
      </c>
      <c r="K18" s="71" t="s">
        <v>20</v>
      </c>
      <c r="L18" s="67"/>
      <c r="M18" s="10" t="s">
        <v>54</v>
      </c>
    </row>
    <row r="19" spans="1:14" ht="19.5" customHeight="1" x14ac:dyDescent="0.35">
      <c r="A19" s="66" t="s">
        <v>55</v>
      </c>
      <c r="B19" s="67"/>
      <c r="C19" s="67"/>
      <c r="D19" s="70" t="s">
        <v>15</v>
      </c>
      <c r="E19" s="67"/>
      <c r="F19" s="10" t="s">
        <v>15</v>
      </c>
      <c r="G19" s="10" t="s">
        <v>56</v>
      </c>
      <c r="H19" s="70" t="s">
        <v>15</v>
      </c>
      <c r="I19" s="67"/>
      <c r="J19" s="11" t="s">
        <v>35</v>
      </c>
      <c r="K19" s="71" t="s">
        <v>20</v>
      </c>
      <c r="L19" s="67"/>
      <c r="M19" s="10" t="s">
        <v>57</v>
      </c>
    </row>
    <row r="20" spans="1:14" ht="39" customHeight="1" x14ac:dyDescent="0.35">
      <c r="A20" s="66" t="s">
        <v>58</v>
      </c>
      <c r="B20" s="67"/>
      <c r="C20" s="67"/>
      <c r="D20" s="70" t="s">
        <v>15</v>
      </c>
      <c r="E20" s="67"/>
      <c r="F20" s="10" t="s">
        <v>15</v>
      </c>
      <c r="G20" s="10" t="s">
        <v>15</v>
      </c>
      <c r="H20" s="70" t="s">
        <v>54</v>
      </c>
      <c r="I20" s="67"/>
      <c r="J20" s="11" t="s">
        <v>59</v>
      </c>
      <c r="K20" s="71" t="s">
        <v>20</v>
      </c>
      <c r="L20" s="67"/>
      <c r="M20" s="10" t="s">
        <v>60</v>
      </c>
    </row>
    <row r="21" spans="1:14" ht="39" customHeight="1" x14ac:dyDescent="0.35">
      <c r="A21" s="66" t="s">
        <v>61</v>
      </c>
      <c r="B21" s="67"/>
      <c r="C21" s="67"/>
      <c r="D21" s="68">
        <v>150</v>
      </c>
      <c r="E21" s="69"/>
      <c r="F21" s="10" t="s">
        <v>15</v>
      </c>
      <c r="G21" s="10" t="s">
        <v>62</v>
      </c>
      <c r="H21" s="70" t="s">
        <v>35</v>
      </c>
      <c r="I21" s="67"/>
      <c r="J21" s="11" t="s">
        <v>35</v>
      </c>
      <c r="K21" s="71" t="s">
        <v>20</v>
      </c>
      <c r="L21" s="67"/>
      <c r="M21" s="10" t="s">
        <v>50</v>
      </c>
    </row>
    <row r="22" spans="1:14" ht="21" customHeight="1" x14ac:dyDescent="0.35">
      <c r="A22" s="66" t="s">
        <v>63</v>
      </c>
      <c r="B22" s="67"/>
      <c r="C22" s="67"/>
      <c r="D22" s="68" t="s">
        <v>15</v>
      </c>
      <c r="E22" s="69"/>
      <c r="F22" s="10" t="s">
        <v>15</v>
      </c>
      <c r="G22" s="10" t="s">
        <v>64</v>
      </c>
      <c r="H22" s="70" t="s">
        <v>35</v>
      </c>
      <c r="I22" s="67"/>
      <c r="J22" s="11" t="s">
        <v>15</v>
      </c>
      <c r="K22" s="71" t="s">
        <v>20</v>
      </c>
      <c r="L22" s="67"/>
      <c r="M22" s="10" t="s">
        <v>35</v>
      </c>
    </row>
    <row r="23" spans="1:14" ht="21" customHeight="1" x14ac:dyDescent="0.35">
      <c r="A23" s="66" t="s">
        <v>65</v>
      </c>
      <c r="B23" s="67"/>
      <c r="C23" s="67"/>
      <c r="D23" s="68">
        <v>1210</v>
      </c>
      <c r="E23" s="69"/>
      <c r="F23" s="10" t="s">
        <v>66</v>
      </c>
      <c r="G23" s="10" t="s">
        <v>67</v>
      </c>
      <c r="H23" s="70" t="s">
        <v>68</v>
      </c>
      <c r="I23" s="67"/>
      <c r="J23" s="11" t="s">
        <v>69</v>
      </c>
      <c r="K23" s="71" t="s">
        <v>20</v>
      </c>
      <c r="L23" s="67"/>
      <c r="M23" s="10" t="s">
        <v>33</v>
      </c>
    </row>
    <row r="24" spans="1:14" ht="21" customHeight="1" x14ac:dyDescent="0.35">
      <c r="A24" s="66" t="s">
        <v>70</v>
      </c>
      <c r="B24" s="67"/>
      <c r="C24" s="67"/>
      <c r="D24" s="68" t="s">
        <v>15</v>
      </c>
      <c r="E24" s="69"/>
      <c r="F24" s="10" t="s">
        <v>15</v>
      </c>
      <c r="G24" s="10" t="s">
        <v>15</v>
      </c>
      <c r="H24" s="70" t="s">
        <v>15</v>
      </c>
      <c r="I24" s="67"/>
      <c r="J24" s="11" t="s">
        <v>35</v>
      </c>
      <c r="K24" s="71" t="s">
        <v>20</v>
      </c>
      <c r="L24" s="67"/>
      <c r="M24" s="10" t="s">
        <v>33</v>
      </c>
    </row>
    <row r="25" spans="1:14" ht="21" customHeight="1" x14ac:dyDescent="0.35">
      <c r="A25" s="48" t="s">
        <v>71</v>
      </c>
      <c r="B25" s="49"/>
      <c r="C25" s="49"/>
      <c r="D25" s="50">
        <v>300</v>
      </c>
      <c r="E25" s="51"/>
      <c r="F25" s="12" t="s">
        <v>72</v>
      </c>
      <c r="G25" s="12" t="s">
        <v>66</v>
      </c>
      <c r="H25" s="52" t="s">
        <v>73</v>
      </c>
      <c r="I25" s="49"/>
      <c r="J25" s="13" t="s">
        <v>74</v>
      </c>
      <c r="K25" s="53" t="s">
        <v>20</v>
      </c>
      <c r="L25" s="49"/>
      <c r="M25" s="12" t="s">
        <v>33</v>
      </c>
      <c r="N25" s="34">
        <v>16</v>
      </c>
    </row>
    <row r="26" spans="1:14" ht="21" customHeight="1" x14ac:dyDescent="0.35">
      <c r="A26" s="76" t="s">
        <v>75</v>
      </c>
      <c r="B26" s="77"/>
      <c r="C26" s="77"/>
      <c r="D26" s="110" t="s">
        <v>15</v>
      </c>
      <c r="E26" s="111"/>
      <c r="F26" s="28" t="s">
        <v>15</v>
      </c>
      <c r="G26" s="28" t="s">
        <v>15</v>
      </c>
      <c r="H26" s="80" t="s">
        <v>54</v>
      </c>
      <c r="I26" s="77"/>
      <c r="J26" s="29" t="s">
        <v>15</v>
      </c>
      <c r="K26" s="81" t="s">
        <v>20</v>
      </c>
      <c r="L26" s="77"/>
      <c r="M26" s="28" t="s">
        <v>54</v>
      </c>
    </row>
    <row r="27" spans="1:14" ht="21" customHeight="1" x14ac:dyDescent="0.35">
      <c r="A27" s="66" t="s">
        <v>76</v>
      </c>
      <c r="B27" s="67"/>
      <c r="C27" s="67"/>
      <c r="D27" s="68">
        <v>15000</v>
      </c>
      <c r="E27" s="69"/>
      <c r="F27" s="10" t="s">
        <v>77</v>
      </c>
      <c r="G27" s="10" t="s">
        <v>78</v>
      </c>
      <c r="H27" s="70" t="s">
        <v>79</v>
      </c>
      <c r="I27" s="67"/>
      <c r="J27" s="11" t="s">
        <v>80</v>
      </c>
      <c r="K27" s="71" t="s">
        <v>20</v>
      </c>
      <c r="L27" s="67"/>
      <c r="M27" s="10" t="s">
        <v>33</v>
      </c>
    </row>
    <row r="28" spans="1:14" ht="37.5" customHeight="1" x14ac:dyDescent="0.35">
      <c r="A28" s="66" t="s">
        <v>81</v>
      </c>
      <c r="B28" s="67"/>
      <c r="C28" s="67"/>
      <c r="D28" s="68">
        <v>500</v>
      </c>
      <c r="E28" s="69"/>
      <c r="F28" s="10" t="s">
        <v>82</v>
      </c>
      <c r="G28" s="10" t="s">
        <v>83</v>
      </c>
      <c r="H28" s="70" t="s">
        <v>33</v>
      </c>
      <c r="I28" s="67"/>
      <c r="J28" s="11" t="s">
        <v>84</v>
      </c>
      <c r="K28" s="71" t="s">
        <v>20</v>
      </c>
      <c r="L28" s="67"/>
      <c r="M28" s="10" t="s">
        <v>73</v>
      </c>
    </row>
    <row r="29" spans="1:14" ht="21" customHeight="1" x14ac:dyDescent="0.35">
      <c r="A29" s="66" t="s">
        <v>85</v>
      </c>
      <c r="B29" s="67"/>
      <c r="C29" s="67"/>
      <c r="D29" s="68" t="s">
        <v>15</v>
      </c>
      <c r="E29" s="69"/>
      <c r="F29" s="10" t="s">
        <v>15</v>
      </c>
      <c r="G29" s="10" t="s">
        <v>86</v>
      </c>
      <c r="H29" s="70" t="s">
        <v>68</v>
      </c>
      <c r="I29" s="67"/>
      <c r="J29" s="11" t="s">
        <v>87</v>
      </c>
      <c r="K29" s="71" t="s">
        <v>20</v>
      </c>
      <c r="L29" s="67"/>
      <c r="M29" s="10" t="s">
        <v>86</v>
      </c>
    </row>
    <row r="30" spans="1:14" ht="21" customHeight="1" x14ac:dyDescent="0.35">
      <c r="A30" s="66" t="s">
        <v>88</v>
      </c>
      <c r="B30" s="67"/>
      <c r="C30" s="67"/>
      <c r="D30" s="68" t="s">
        <v>15</v>
      </c>
      <c r="E30" s="69"/>
      <c r="F30" s="10" t="s">
        <v>15</v>
      </c>
      <c r="G30" s="10" t="s">
        <v>89</v>
      </c>
      <c r="H30" s="70" t="s">
        <v>15</v>
      </c>
      <c r="I30" s="67"/>
      <c r="J30" s="11" t="s">
        <v>35</v>
      </c>
      <c r="K30" s="71" t="s">
        <v>20</v>
      </c>
      <c r="L30" s="67"/>
      <c r="M30" s="10" t="s">
        <v>50</v>
      </c>
    </row>
    <row r="31" spans="1:14" ht="21" customHeight="1" x14ac:dyDescent="0.35">
      <c r="A31" s="66" t="s">
        <v>90</v>
      </c>
      <c r="B31" s="67"/>
      <c r="C31" s="67"/>
      <c r="D31" s="68" t="s">
        <v>15</v>
      </c>
      <c r="E31" s="69"/>
      <c r="F31" s="10" t="s">
        <v>15</v>
      </c>
      <c r="G31" s="10" t="s">
        <v>15</v>
      </c>
      <c r="H31" s="70" t="s">
        <v>50</v>
      </c>
      <c r="I31" s="67"/>
      <c r="J31" s="11" t="s">
        <v>15</v>
      </c>
      <c r="K31" s="71" t="s">
        <v>20</v>
      </c>
      <c r="L31" s="67"/>
      <c r="M31" s="10" t="s">
        <v>50</v>
      </c>
    </row>
    <row r="32" spans="1:14" ht="21" customHeight="1" x14ac:dyDescent="0.35">
      <c r="A32" s="48" t="s">
        <v>91</v>
      </c>
      <c r="B32" s="49"/>
      <c r="C32" s="49"/>
      <c r="D32" s="50" t="s">
        <v>15</v>
      </c>
      <c r="E32" s="51"/>
      <c r="F32" s="12" t="s">
        <v>15</v>
      </c>
      <c r="G32" s="12" t="s">
        <v>92</v>
      </c>
      <c r="H32" s="52" t="s">
        <v>68</v>
      </c>
      <c r="I32" s="49"/>
      <c r="J32" s="13" t="s">
        <v>15</v>
      </c>
      <c r="K32" s="53" t="s">
        <v>20</v>
      </c>
      <c r="L32" s="49"/>
      <c r="M32" s="12" t="s">
        <v>68</v>
      </c>
    </row>
    <row r="33" spans="1:14" ht="21" customHeight="1" x14ac:dyDescent="0.35">
      <c r="A33" s="43" t="s">
        <v>93</v>
      </c>
      <c r="B33" s="41"/>
      <c r="C33" s="41"/>
      <c r="D33" s="45">
        <f>SUM(D21:D32)</f>
        <v>17160</v>
      </c>
      <c r="E33" s="46"/>
      <c r="F33" s="4" t="s">
        <v>94</v>
      </c>
      <c r="G33" s="4" t="s">
        <v>95</v>
      </c>
      <c r="H33" s="43" t="s">
        <v>96</v>
      </c>
      <c r="I33" s="41"/>
      <c r="J33" s="7" t="s">
        <v>4</v>
      </c>
      <c r="K33" s="47" t="s">
        <v>4</v>
      </c>
      <c r="L33" s="41"/>
      <c r="M33" s="4" t="s">
        <v>97</v>
      </c>
    </row>
    <row r="34" spans="1:14" x14ac:dyDescent="0.35">
      <c r="A34" s="90" t="s">
        <v>98</v>
      </c>
      <c r="B34" s="91"/>
      <c r="C34" s="91"/>
      <c r="D34" s="90" t="s">
        <v>4</v>
      </c>
      <c r="E34" s="91"/>
      <c r="F34" s="14" t="s">
        <v>4</v>
      </c>
      <c r="G34" s="14" t="s">
        <v>4</v>
      </c>
      <c r="H34" s="92" t="s">
        <v>4</v>
      </c>
      <c r="I34" s="91"/>
      <c r="J34" s="17" t="s">
        <v>4</v>
      </c>
      <c r="K34" s="93" t="s">
        <v>4</v>
      </c>
      <c r="L34" s="91"/>
      <c r="M34" s="14" t="s">
        <v>4</v>
      </c>
    </row>
    <row r="35" spans="1:14" ht="21" customHeight="1" x14ac:dyDescent="0.35">
      <c r="A35" s="84" t="s">
        <v>99</v>
      </c>
      <c r="B35" s="85"/>
      <c r="C35" s="85"/>
      <c r="D35" s="86">
        <v>184642.73</v>
      </c>
      <c r="E35" s="87"/>
      <c r="F35" s="15" t="s">
        <v>100</v>
      </c>
      <c r="G35" s="15" t="s">
        <v>101</v>
      </c>
      <c r="H35" s="88" t="s">
        <v>102</v>
      </c>
      <c r="I35" s="85"/>
      <c r="J35" s="18" t="s">
        <v>15</v>
      </c>
      <c r="K35" s="89" t="s">
        <v>20</v>
      </c>
      <c r="L35" s="85"/>
      <c r="M35" s="15" t="s">
        <v>102</v>
      </c>
    </row>
    <row r="36" spans="1:14" ht="21" customHeight="1" x14ac:dyDescent="0.35">
      <c r="A36" s="94" t="s">
        <v>103</v>
      </c>
      <c r="B36" s="95"/>
      <c r="C36" s="95"/>
      <c r="D36" s="96" t="s">
        <v>15</v>
      </c>
      <c r="E36" s="97"/>
      <c r="F36" s="16" t="s">
        <v>15</v>
      </c>
      <c r="G36" s="16" t="s">
        <v>15</v>
      </c>
      <c r="H36" s="98" t="s">
        <v>104</v>
      </c>
      <c r="I36" s="95"/>
      <c r="J36" s="19" t="s">
        <v>15</v>
      </c>
      <c r="K36" s="99" t="s">
        <v>20</v>
      </c>
      <c r="L36" s="95"/>
      <c r="M36" s="16" t="s">
        <v>104</v>
      </c>
    </row>
    <row r="37" spans="1:14" ht="21" customHeight="1" x14ac:dyDescent="0.35">
      <c r="A37" s="43" t="s">
        <v>105</v>
      </c>
      <c r="B37" s="41"/>
      <c r="C37" s="41"/>
      <c r="D37" s="45">
        <f>SUM(D35:D36)</f>
        <v>184642.73</v>
      </c>
      <c r="E37" s="46"/>
      <c r="F37" s="4" t="s">
        <v>100</v>
      </c>
      <c r="G37" s="4" t="s">
        <v>101</v>
      </c>
      <c r="H37" s="43" t="s">
        <v>106</v>
      </c>
      <c r="I37" s="41"/>
      <c r="J37" s="7" t="s">
        <v>4</v>
      </c>
      <c r="K37" s="47" t="s">
        <v>4</v>
      </c>
      <c r="L37" s="41"/>
      <c r="M37" s="4" t="s">
        <v>106</v>
      </c>
    </row>
    <row r="38" spans="1:14" x14ac:dyDescent="0.35">
      <c r="A38" s="100" t="s">
        <v>107</v>
      </c>
      <c r="B38" s="101"/>
      <c r="C38" s="101"/>
      <c r="D38" s="100" t="s">
        <v>4</v>
      </c>
      <c r="E38" s="101"/>
      <c r="F38" s="20" t="s">
        <v>4</v>
      </c>
      <c r="G38" s="20" t="s">
        <v>4</v>
      </c>
      <c r="H38" s="102" t="s">
        <v>4</v>
      </c>
      <c r="I38" s="101"/>
      <c r="J38" s="22" t="s">
        <v>4</v>
      </c>
      <c r="K38" s="103" t="s">
        <v>4</v>
      </c>
      <c r="L38" s="101"/>
      <c r="M38" s="20" t="s">
        <v>4</v>
      </c>
    </row>
    <row r="39" spans="1:14" ht="21" customHeight="1" x14ac:dyDescent="0.35">
      <c r="A39" s="104" t="s">
        <v>108</v>
      </c>
      <c r="B39" s="105"/>
      <c r="C39" s="105"/>
      <c r="D39" s="106">
        <v>792827</v>
      </c>
      <c r="E39" s="107"/>
      <c r="F39" s="21" t="s">
        <v>109</v>
      </c>
      <c r="G39" s="21" t="s">
        <v>110</v>
      </c>
      <c r="H39" s="108" t="s">
        <v>111</v>
      </c>
      <c r="I39" s="105"/>
      <c r="J39" s="23" t="s">
        <v>112</v>
      </c>
      <c r="K39" s="109" t="s">
        <v>20</v>
      </c>
      <c r="L39" s="105"/>
      <c r="M39" s="21" t="s">
        <v>113</v>
      </c>
    </row>
    <row r="40" spans="1:14" ht="21" customHeight="1" x14ac:dyDescent="0.35">
      <c r="A40" s="43" t="s">
        <v>114</v>
      </c>
      <c r="B40" s="41"/>
      <c r="C40" s="41"/>
      <c r="D40" s="45">
        <f>SUM(D39)</f>
        <v>792827</v>
      </c>
      <c r="E40" s="46"/>
      <c r="F40" s="4" t="s">
        <v>109</v>
      </c>
      <c r="G40" s="4" t="s">
        <v>110</v>
      </c>
      <c r="H40" s="43" t="s">
        <v>111</v>
      </c>
      <c r="I40" s="41"/>
      <c r="J40" s="7" t="s">
        <v>4</v>
      </c>
      <c r="K40" s="47" t="s">
        <v>4</v>
      </c>
      <c r="L40" s="41"/>
      <c r="M40" s="4" t="s">
        <v>113</v>
      </c>
    </row>
    <row r="41" spans="1:14" x14ac:dyDescent="0.35">
      <c r="A41" s="90" t="s">
        <v>115</v>
      </c>
      <c r="B41" s="91"/>
      <c r="C41" s="91"/>
      <c r="D41" s="90" t="s">
        <v>4</v>
      </c>
      <c r="E41" s="91"/>
      <c r="F41" s="14" t="s">
        <v>4</v>
      </c>
      <c r="G41" s="14" t="s">
        <v>4</v>
      </c>
      <c r="H41" s="92" t="s">
        <v>4</v>
      </c>
      <c r="I41" s="91"/>
      <c r="J41" s="17" t="s">
        <v>4</v>
      </c>
      <c r="K41" s="93" t="s">
        <v>4</v>
      </c>
      <c r="L41" s="91"/>
      <c r="M41" s="14" t="s">
        <v>4</v>
      </c>
    </row>
    <row r="42" spans="1:14" ht="21" customHeight="1" x14ac:dyDescent="0.35">
      <c r="A42" s="84" t="s">
        <v>116</v>
      </c>
      <c r="B42" s="85"/>
      <c r="C42" s="85"/>
      <c r="D42" s="86">
        <v>28000</v>
      </c>
      <c r="E42" s="87"/>
      <c r="F42" s="15" t="s">
        <v>117</v>
      </c>
      <c r="G42" s="15" t="s">
        <v>86</v>
      </c>
      <c r="H42" s="88" t="s">
        <v>118</v>
      </c>
      <c r="I42" s="85"/>
      <c r="J42" s="18" t="s">
        <v>119</v>
      </c>
      <c r="K42" s="89" t="s">
        <v>20</v>
      </c>
      <c r="L42" s="85"/>
      <c r="M42" s="15" t="s">
        <v>25</v>
      </c>
    </row>
    <row r="43" spans="1:14" ht="21" customHeight="1" x14ac:dyDescent="0.35">
      <c r="A43" s="94" t="s">
        <v>120</v>
      </c>
      <c r="B43" s="95"/>
      <c r="C43" s="95"/>
      <c r="D43" s="96">
        <v>95070</v>
      </c>
      <c r="E43" s="97"/>
      <c r="F43" s="16" t="s">
        <v>121</v>
      </c>
      <c r="G43" s="16" t="s">
        <v>122</v>
      </c>
      <c r="H43" s="98" t="s">
        <v>21</v>
      </c>
      <c r="I43" s="95"/>
      <c r="J43" s="19" t="s">
        <v>40</v>
      </c>
      <c r="K43" s="99" t="s">
        <v>20</v>
      </c>
      <c r="L43" s="95"/>
      <c r="M43" s="16" t="s">
        <v>123</v>
      </c>
    </row>
    <row r="44" spans="1:14" ht="21" customHeight="1" x14ac:dyDescent="0.35">
      <c r="A44" s="43" t="s">
        <v>124</v>
      </c>
      <c r="B44" s="41"/>
      <c r="C44" s="41"/>
      <c r="D44" s="45">
        <f>SUM(D42:D43)</f>
        <v>123070</v>
      </c>
      <c r="E44" s="46"/>
      <c r="F44" s="4" t="s">
        <v>125</v>
      </c>
      <c r="G44" s="4" t="s">
        <v>126</v>
      </c>
      <c r="H44" s="43" t="s">
        <v>127</v>
      </c>
      <c r="I44" s="41"/>
      <c r="J44" s="7" t="s">
        <v>4</v>
      </c>
      <c r="K44" s="47" t="s">
        <v>4</v>
      </c>
      <c r="L44" s="41"/>
      <c r="M44" s="4" t="s">
        <v>128</v>
      </c>
    </row>
    <row r="45" spans="1:14" x14ac:dyDescent="0.35">
      <c r="A45" s="72" t="s">
        <v>129</v>
      </c>
      <c r="B45" s="73"/>
      <c r="C45" s="73"/>
      <c r="D45" s="72" t="s">
        <v>4</v>
      </c>
      <c r="E45" s="73"/>
      <c r="F45" s="24" t="s">
        <v>4</v>
      </c>
      <c r="G45" s="24" t="s">
        <v>4</v>
      </c>
      <c r="H45" s="74" t="s">
        <v>4</v>
      </c>
      <c r="I45" s="73"/>
      <c r="J45" s="25" t="s">
        <v>4</v>
      </c>
      <c r="K45" s="75" t="s">
        <v>4</v>
      </c>
      <c r="L45" s="73"/>
      <c r="M45" s="39" t="s">
        <v>4</v>
      </c>
    </row>
    <row r="46" spans="1:14" ht="21" customHeight="1" x14ac:dyDescent="0.35">
      <c r="A46" s="66" t="s">
        <v>130</v>
      </c>
      <c r="B46" s="67"/>
      <c r="C46" s="67"/>
      <c r="D46" s="68">
        <v>586333.06999999995</v>
      </c>
      <c r="E46" s="69"/>
      <c r="F46" s="10" t="s">
        <v>131</v>
      </c>
      <c r="G46" s="10" t="s">
        <v>132</v>
      </c>
      <c r="H46" s="70" t="s">
        <v>41</v>
      </c>
      <c r="I46" s="67"/>
      <c r="J46" s="11" t="s">
        <v>15</v>
      </c>
      <c r="K46" s="71" t="s">
        <v>20</v>
      </c>
      <c r="L46" s="67"/>
      <c r="M46" s="36" t="s">
        <v>41</v>
      </c>
    </row>
    <row r="47" spans="1:14" ht="21" customHeight="1" x14ac:dyDescent="0.35">
      <c r="A47" s="48" t="s">
        <v>133</v>
      </c>
      <c r="B47" s="49"/>
      <c r="C47" s="49"/>
      <c r="D47" s="82">
        <v>7707443.0300000003</v>
      </c>
      <c r="E47" s="83"/>
      <c r="F47" s="12" t="s">
        <v>134</v>
      </c>
      <c r="G47" s="12" t="s">
        <v>135</v>
      </c>
      <c r="H47" s="52" t="s">
        <v>136</v>
      </c>
      <c r="I47" s="49"/>
      <c r="J47" s="13" t="s">
        <v>137</v>
      </c>
      <c r="K47" s="53" t="s">
        <v>20</v>
      </c>
      <c r="L47" s="49"/>
      <c r="M47" s="37" t="s">
        <v>138</v>
      </c>
      <c r="N47" s="35">
        <v>17</v>
      </c>
    </row>
    <row r="48" spans="1:14" ht="21" customHeight="1" x14ac:dyDescent="0.35">
      <c r="A48" s="76" t="s">
        <v>139</v>
      </c>
      <c r="B48" s="77"/>
      <c r="C48" s="77"/>
      <c r="D48" s="78">
        <v>2698546.16</v>
      </c>
      <c r="E48" s="79"/>
      <c r="F48" s="28" t="s">
        <v>140</v>
      </c>
      <c r="G48" s="28" t="s">
        <v>141</v>
      </c>
      <c r="H48" s="80" t="s">
        <v>142</v>
      </c>
      <c r="I48" s="77"/>
      <c r="J48" s="29" t="s">
        <v>143</v>
      </c>
      <c r="K48" s="81" t="s">
        <v>20</v>
      </c>
      <c r="L48" s="77"/>
      <c r="M48" s="38" t="s">
        <v>144</v>
      </c>
    </row>
    <row r="49" spans="1:13" ht="21" customHeight="1" x14ac:dyDescent="0.35">
      <c r="A49" s="66" t="s">
        <v>145</v>
      </c>
      <c r="B49" s="67"/>
      <c r="C49" s="67"/>
      <c r="D49" s="68">
        <v>69656.820000000007</v>
      </c>
      <c r="E49" s="69"/>
      <c r="F49" s="10" t="s">
        <v>146</v>
      </c>
      <c r="G49" s="10" t="s">
        <v>147</v>
      </c>
      <c r="H49" s="70" t="s">
        <v>148</v>
      </c>
      <c r="I49" s="67"/>
      <c r="J49" s="11" t="s">
        <v>15</v>
      </c>
      <c r="K49" s="71" t="s">
        <v>20</v>
      </c>
      <c r="L49" s="67"/>
      <c r="M49" s="10" t="s">
        <v>148</v>
      </c>
    </row>
    <row r="50" spans="1:13" ht="21" customHeight="1" x14ac:dyDescent="0.35">
      <c r="A50" s="66" t="s">
        <v>149</v>
      </c>
      <c r="B50" s="67"/>
      <c r="C50" s="67"/>
      <c r="D50" s="68">
        <v>1468137.67</v>
      </c>
      <c r="E50" s="69"/>
      <c r="F50" s="10" t="s">
        <v>150</v>
      </c>
      <c r="G50" s="10" t="s">
        <v>151</v>
      </c>
      <c r="H50" s="70" t="s">
        <v>152</v>
      </c>
      <c r="I50" s="67"/>
      <c r="J50" s="11" t="s">
        <v>153</v>
      </c>
      <c r="K50" s="71" t="s">
        <v>20</v>
      </c>
      <c r="L50" s="67"/>
      <c r="M50" s="10" t="s">
        <v>154</v>
      </c>
    </row>
    <row r="51" spans="1:13" ht="21" customHeight="1" x14ac:dyDescent="0.35">
      <c r="A51" s="66" t="s">
        <v>155</v>
      </c>
      <c r="B51" s="67"/>
      <c r="C51" s="67"/>
      <c r="D51" s="68">
        <v>2529094.79</v>
      </c>
      <c r="E51" s="69"/>
      <c r="F51" s="10" t="s">
        <v>156</v>
      </c>
      <c r="G51" s="10" t="s">
        <v>157</v>
      </c>
      <c r="H51" s="70" t="s">
        <v>158</v>
      </c>
      <c r="I51" s="67"/>
      <c r="J51" s="11" t="s">
        <v>159</v>
      </c>
      <c r="K51" s="71" t="s">
        <v>20</v>
      </c>
      <c r="L51" s="67"/>
      <c r="M51" s="10" t="s">
        <v>160</v>
      </c>
    </row>
    <row r="52" spans="1:13" ht="21" customHeight="1" x14ac:dyDescent="0.35">
      <c r="A52" s="66" t="s">
        <v>161</v>
      </c>
      <c r="B52" s="67"/>
      <c r="C52" s="67"/>
      <c r="D52" s="68">
        <v>33</v>
      </c>
      <c r="E52" s="69"/>
      <c r="F52" s="10" t="s">
        <v>162</v>
      </c>
      <c r="G52" s="10" t="s">
        <v>163</v>
      </c>
      <c r="H52" s="70" t="s">
        <v>164</v>
      </c>
      <c r="I52" s="67"/>
      <c r="J52" s="11" t="s">
        <v>15</v>
      </c>
      <c r="K52" s="71" t="s">
        <v>20</v>
      </c>
      <c r="L52" s="67"/>
      <c r="M52" s="10" t="s">
        <v>164</v>
      </c>
    </row>
    <row r="53" spans="1:13" ht="21" customHeight="1" x14ac:dyDescent="0.35">
      <c r="A53" s="66" t="s">
        <v>165</v>
      </c>
      <c r="B53" s="67"/>
      <c r="C53" s="67"/>
      <c r="D53" s="68">
        <v>37532.239999999998</v>
      </c>
      <c r="E53" s="69"/>
      <c r="F53" s="10" t="s">
        <v>166</v>
      </c>
      <c r="G53" s="10" t="s">
        <v>167</v>
      </c>
      <c r="H53" s="70" t="s">
        <v>168</v>
      </c>
      <c r="I53" s="67"/>
      <c r="J53" s="11" t="s">
        <v>169</v>
      </c>
      <c r="K53" s="71" t="s">
        <v>20</v>
      </c>
      <c r="L53" s="67"/>
      <c r="M53" s="10" t="s">
        <v>170</v>
      </c>
    </row>
    <row r="54" spans="1:13" ht="21" customHeight="1" x14ac:dyDescent="0.35">
      <c r="A54" s="66" t="s">
        <v>171</v>
      </c>
      <c r="B54" s="67"/>
      <c r="C54" s="67"/>
      <c r="D54" s="68">
        <v>72857.05</v>
      </c>
      <c r="E54" s="69"/>
      <c r="F54" s="10" t="s">
        <v>172</v>
      </c>
      <c r="G54" s="10" t="s">
        <v>173</v>
      </c>
      <c r="H54" s="70" t="s">
        <v>174</v>
      </c>
      <c r="I54" s="67"/>
      <c r="J54" s="11" t="s">
        <v>15</v>
      </c>
      <c r="K54" s="71" t="s">
        <v>20</v>
      </c>
      <c r="L54" s="67"/>
      <c r="M54" s="10" t="s">
        <v>174</v>
      </c>
    </row>
    <row r="55" spans="1:13" ht="41.25" customHeight="1" x14ac:dyDescent="0.35">
      <c r="A55" s="66" t="s">
        <v>175</v>
      </c>
      <c r="B55" s="67"/>
      <c r="C55" s="67"/>
      <c r="D55" s="68">
        <v>794449.17</v>
      </c>
      <c r="E55" s="69"/>
      <c r="F55" s="10" t="s">
        <v>176</v>
      </c>
      <c r="G55" s="10" t="s">
        <v>177</v>
      </c>
      <c r="H55" s="70" t="s">
        <v>178</v>
      </c>
      <c r="I55" s="67"/>
      <c r="J55" s="11" t="s">
        <v>15</v>
      </c>
      <c r="K55" s="71" t="s">
        <v>20</v>
      </c>
      <c r="L55" s="67"/>
      <c r="M55" s="10" t="s">
        <v>178</v>
      </c>
    </row>
    <row r="56" spans="1:13" ht="21" customHeight="1" x14ac:dyDescent="0.35">
      <c r="A56" s="66" t="s">
        <v>179</v>
      </c>
      <c r="B56" s="67"/>
      <c r="C56" s="67"/>
      <c r="D56" s="68" t="s">
        <v>15</v>
      </c>
      <c r="E56" s="69"/>
      <c r="F56" s="10" t="s">
        <v>180</v>
      </c>
      <c r="G56" s="10" t="s">
        <v>15</v>
      </c>
      <c r="H56" s="70" t="s">
        <v>54</v>
      </c>
      <c r="I56" s="67"/>
      <c r="J56" s="11" t="s">
        <v>15</v>
      </c>
      <c r="K56" s="71" t="s">
        <v>20</v>
      </c>
      <c r="L56" s="67"/>
      <c r="M56" s="10" t="s">
        <v>54</v>
      </c>
    </row>
    <row r="57" spans="1:13" ht="21" customHeight="1" x14ac:dyDescent="0.35">
      <c r="A57" s="48" t="s">
        <v>181</v>
      </c>
      <c r="B57" s="49"/>
      <c r="C57" s="49"/>
      <c r="D57" s="50">
        <v>10520.8</v>
      </c>
      <c r="E57" s="51"/>
      <c r="F57" s="12" t="s">
        <v>182</v>
      </c>
      <c r="G57" s="12" t="s">
        <v>183</v>
      </c>
      <c r="H57" s="52" t="s">
        <v>184</v>
      </c>
      <c r="I57" s="49"/>
      <c r="J57" s="13" t="s">
        <v>119</v>
      </c>
      <c r="K57" s="53" t="s">
        <v>20</v>
      </c>
      <c r="L57" s="49"/>
      <c r="M57" s="12" t="s">
        <v>185</v>
      </c>
    </row>
    <row r="58" spans="1:13" ht="21" customHeight="1" x14ac:dyDescent="0.35">
      <c r="A58" s="43" t="s">
        <v>186</v>
      </c>
      <c r="B58" s="41"/>
      <c r="C58" s="41"/>
      <c r="D58" s="45">
        <f>SUM(D46:D57)</f>
        <v>15974603.800000004</v>
      </c>
      <c r="E58" s="46"/>
      <c r="F58" s="4" t="s">
        <v>187</v>
      </c>
      <c r="G58" s="4" t="s">
        <v>188</v>
      </c>
      <c r="H58" s="43" t="s">
        <v>189</v>
      </c>
      <c r="I58" s="41"/>
      <c r="J58" s="7" t="s">
        <v>4</v>
      </c>
      <c r="K58" s="47" t="s">
        <v>4</v>
      </c>
      <c r="L58" s="41"/>
      <c r="M58" s="4" t="s">
        <v>190</v>
      </c>
    </row>
    <row r="59" spans="1:13" x14ac:dyDescent="0.35">
      <c r="A59" s="60" t="s">
        <v>191</v>
      </c>
      <c r="B59" s="61"/>
      <c r="C59" s="61"/>
      <c r="D59" s="62" t="s">
        <v>4</v>
      </c>
      <c r="E59" s="63"/>
      <c r="F59" s="30" t="s">
        <v>4</v>
      </c>
      <c r="G59" s="30" t="s">
        <v>4</v>
      </c>
      <c r="H59" s="64" t="s">
        <v>4</v>
      </c>
      <c r="I59" s="61"/>
      <c r="J59" s="32" t="s">
        <v>4</v>
      </c>
      <c r="K59" s="65" t="s">
        <v>4</v>
      </c>
      <c r="L59" s="61"/>
      <c r="M59" s="30" t="s">
        <v>4</v>
      </c>
    </row>
    <row r="60" spans="1:13" ht="21" customHeight="1" x14ac:dyDescent="0.35">
      <c r="A60" s="54" t="s">
        <v>192</v>
      </c>
      <c r="B60" s="55"/>
      <c r="C60" s="55"/>
      <c r="D60" s="56">
        <v>13997273</v>
      </c>
      <c r="E60" s="57"/>
      <c r="F60" s="31" t="s">
        <v>193</v>
      </c>
      <c r="G60" s="31" t="s">
        <v>194</v>
      </c>
      <c r="H60" s="58" t="s">
        <v>195</v>
      </c>
      <c r="I60" s="55"/>
      <c r="J60" s="33" t="s">
        <v>196</v>
      </c>
      <c r="K60" s="59" t="s">
        <v>20</v>
      </c>
      <c r="L60" s="55"/>
      <c r="M60" s="31" t="s">
        <v>197</v>
      </c>
    </row>
    <row r="61" spans="1:13" ht="21" customHeight="1" x14ac:dyDescent="0.35">
      <c r="A61" s="43" t="s">
        <v>198</v>
      </c>
      <c r="B61" s="41"/>
      <c r="C61" s="41"/>
      <c r="D61" s="45">
        <f>SUM(D60)</f>
        <v>13997273</v>
      </c>
      <c r="E61" s="46"/>
      <c r="F61" s="4" t="s">
        <v>193</v>
      </c>
      <c r="G61" s="4" t="s">
        <v>194</v>
      </c>
      <c r="H61" s="43" t="s">
        <v>195</v>
      </c>
      <c r="I61" s="41"/>
      <c r="J61" s="7" t="s">
        <v>4</v>
      </c>
      <c r="K61" s="47" t="s">
        <v>4</v>
      </c>
      <c r="L61" s="41"/>
      <c r="M61" s="4" t="s">
        <v>197</v>
      </c>
    </row>
    <row r="62" spans="1:13" ht="21" customHeight="1" x14ac:dyDescent="0.35">
      <c r="A62" s="40" t="s">
        <v>199</v>
      </c>
      <c r="B62" s="41"/>
      <c r="C62" s="41"/>
      <c r="D62" s="42">
        <f>D15+D33+D37+D40+D44+D58+D61</f>
        <v>31684990.700000003</v>
      </c>
      <c r="E62" s="41"/>
      <c r="F62" s="26" t="s">
        <v>200</v>
      </c>
      <c r="G62" s="26" t="s">
        <v>201</v>
      </c>
      <c r="H62" s="43" t="s">
        <v>202</v>
      </c>
      <c r="I62" s="41"/>
      <c r="J62" s="27" t="s">
        <v>4</v>
      </c>
      <c r="K62" s="44" t="s">
        <v>4</v>
      </c>
      <c r="L62" s="41"/>
      <c r="M62" s="26" t="s">
        <v>203</v>
      </c>
    </row>
    <row r="69" spans="11:14" x14ac:dyDescent="0.35">
      <c r="N69" s="34">
        <v>18</v>
      </c>
    </row>
    <row r="72" spans="11:14" x14ac:dyDescent="0.35">
      <c r="K72" s="1" t="s">
        <v>205</v>
      </c>
    </row>
  </sheetData>
  <mergeCells count="226">
    <mergeCell ref="A2:M2"/>
    <mergeCell ref="A3:M3"/>
    <mergeCell ref="A4:M4"/>
    <mergeCell ref="D7:G7"/>
    <mergeCell ref="H7:M7"/>
    <mergeCell ref="D8:E8"/>
    <mergeCell ref="H8:I8"/>
    <mergeCell ref="J8:L8"/>
    <mergeCell ref="A5:M5"/>
    <mergeCell ref="A7:C8"/>
    <mergeCell ref="A10:C10"/>
    <mergeCell ref="D10:E10"/>
    <mergeCell ref="H10:I10"/>
    <mergeCell ref="K10:L10"/>
    <mergeCell ref="A9:C9"/>
    <mergeCell ref="D9:E9"/>
    <mergeCell ref="H9:I9"/>
    <mergeCell ref="K9:L9"/>
    <mergeCell ref="A12:C12"/>
    <mergeCell ref="D12:E12"/>
    <mergeCell ref="H12:I12"/>
    <mergeCell ref="K12:L12"/>
    <mergeCell ref="A11:C11"/>
    <mergeCell ref="D11:E11"/>
    <mergeCell ref="H11:I11"/>
    <mergeCell ref="K11:L11"/>
    <mergeCell ref="A14:C14"/>
    <mergeCell ref="D14:E14"/>
    <mergeCell ref="H14:I14"/>
    <mergeCell ref="K14:L14"/>
    <mergeCell ref="A13:C13"/>
    <mergeCell ref="D13:E13"/>
    <mergeCell ref="H13:I13"/>
    <mergeCell ref="K13:L13"/>
    <mergeCell ref="A16:C16"/>
    <mergeCell ref="D16:E16"/>
    <mergeCell ref="H16:I16"/>
    <mergeCell ref="K16:L16"/>
    <mergeCell ref="A15:C15"/>
    <mergeCell ref="D15:E15"/>
    <mergeCell ref="H15:I15"/>
    <mergeCell ref="K15:L15"/>
    <mergeCell ref="A18:C18"/>
    <mergeCell ref="D18:E18"/>
    <mergeCell ref="H18:I18"/>
    <mergeCell ref="K18:L18"/>
    <mergeCell ref="A17:C17"/>
    <mergeCell ref="D17:E17"/>
    <mergeCell ref="H17:I17"/>
    <mergeCell ref="K17:L17"/>
    <mergeCell ref="A20:C20"/>
    <mergeCell ref="D20:E20"/>
    <mergeCell ref="H20:I20"/>
    <mergeCell ref="K20:L20"/>
    <mergeCell ref="A19:C19"/>
    <mergeCell ref="D19:E19"/>
    <mergeCell ref="H19:I19"/>
    <mergeCell ref="K19:L19"/>
    <mergeCell ref="A22:C22"/>
    <mergeCell ref="D22:E22"/>
    <mergeCell ref="H22:I22"/>
    <mergeCell ref="K22:L22"/>
    <mergeCell ref="A21:C21"/>
    <mergeCell ref="D21:E21"/>
    <mergeCell ref="H21:I21"/>
    <mergeCell ref="K21:L21"/>
    <mergeCell ref="A24:C24"/>
    <mergeCell ref="D24:E24"/>
    <mergeCell ref="H24:I24"/>
    <mergeCell ref="K24:L24"/>
    <mergeCell ref="A23:C23"/>
    <mergeCell ref="D23:E23"/>
    <mergeCell ref="H23:I23"/>
    <mergeCell ref="K23:L23"/>
    <mergeCell ref="A26:C26"/>
    <mergeCell ref="D26:E26"/>
    <mergeCell ref="H26:I26"/>
    <mergeCell ref="K26:L26"/>
    <mergeCell ref="A25:C25"/>
    <mergeCell ref="D25:E25"/>
    <mergeCell ref="H25:I25"/>
    <mergeCell ref="K25:L25"/>
    <mergeCell ref="A28:C28"/>
    <mergeCell ref="D28:E28"/>
    <mergeCell ref="H28:I28"/>
    <mergeCell ref="K28:L28"/>
    <mergeCell ref="A27:C27"/>
    <mergeCell ref="D27:E27"/>
    <mergeCell ref="H27:I27"/>
    <mergeCell ref="K27:L27"/>
    <mergeCell ref="A30:C30"/>
    <mergeCell ref="D30:E30"/>
    <mergeCell ref="H30:I30"/>
    <mergeCell ref="K30:L30"/>
    <mergeCell ref="A29:C29"/>
    <mergeCell ref="D29:E29"/>
    <mergeCell ref="H29:I29"/>
    <mergeCell ref="K29:L29"/>
    <mergeCell ref="A32:C32"/>
    <mergeCell ref="D32:E32"/>
    <mergeCell ref="H32:I32"/>
    <mergeCell ref="K32:L32"/>
    <mergeCell ref="A31:C31"/>
    <mergeCell ref="D31:E31"/>
    <mergeCell ref="H31:I31"/>
    <mergeCell ref="K31:L31"/>
    <mergeCell ref="A34:C34"/>
    <mergeCell ref="D34:E34"/>
    <mergeCell ref="H34:I34"/>
    <mergeCell ref="K34:L34"/>
    <mergeCell ref="A33:C33"/>
    <mergeCell ref="D33:E33"/>
    <mergeCell ref="H33:I33"/>
    <mergeCell ref="K33:L33"/>
    <mergeCell ref="A36:C36"/>
    <mergeCell ref="D36:E36"/>
    <mergeCell ref="H36:I36"/>
    <mergeCell ref="K36:L36"/>
    <mergeCell ref="A35:C35"/>
    <mergeCell ref="D35:E35"/>
    <mergeCell ref="H35:I35"/>
    <mergeCell ref="K35:L35"/>
    <mergeCell ref="A38:C38"/>
    <mergeCell ref="D38:E38"/>
    <mergeCell ref="H38:I38"/>
    <mergeCell ref="K38:L38"/>
    <mergeCell ref="A37:C37"/>
    <mergeCell ref="D37:E37"/>
    <mergeCell ref="H37:I37"/>
    <mergeCell ref="K37:L37"/>
    <mergeCell ref="A40:C40"/>
    <mergeCell ref="D40:E40"/>
    <mergeCell ref="H40:I40"/>
    <mergeCell ref="K40:L40"/>
    <mergeCell ref="A39:C39"/>
    <mergeCell ref="D39:E39"/>
    <mergeCell ref="H39:I39"/>
    <mergeCell ref="K39:L39"/>
    <mergeCell ref="A42:C42"/>
    <mergeCell ref="D42:E42"/>
    <mergeCell ref="H42:I42"/>
    <mergeCell ref="K42:L42"/>
    <mergeCell ref="A41:C41"/>
    <mergeCell ref="D41:E41"/>
    <mergeCell ref="H41:I41"/>
    <mergeCell ref="K41:L41"/>
    <mergeCell ref="A44:C44"/>
    <mergeCell ref="D44:E44"/>
    <mergeCell ref="H44:I44"/>
    <mergeCell ref="K44:L44"/>
    <mergeCell ref="A43:C43"/>
    <mergeCell ref="D43:E43"/>
    <mergeCell ref="H43:I43"/>
    <mergeCell ref="K43:L43"/>
    <mergeCell ref="A46:C46"/>
    <mergeCell ref="D46:E46"/>
    <mergeCell ref="H46:I46"/>
    <mergeCell ref="K46:L46"/>
    <mergeCell ref="A45:C45"/>
    <mergeCell ref="D45:E45"/>
    <mergeCell ref="H45:I45"/>
    <mergeCell ref="K45:L45"/>
    <mergeCell ref="A48:C48"/>
    <mergeCell ref="D48:E48"/>
    <mergeCell ref="H48:I48"/>
    <mergeCell ref="K48:L48"/>
    <mergeCell ref="A47:C47"/>
    <mergeCell ref="D47:E47"/>
    <mergeCell ref="H47:I47"/>
    <mergeCell ref="K47:L47"/>
    <mergeCell ref="A50:C50"/>
    <mergeCell ref="D50:E50"/>
    <mergeCell ref="H50:I50"/>
    <mergeCell ref="K50:L50"/>
    <mergeCell ref="A49:C49"/>
    <mergeCell ref="D49:E49"/>
    <mergeCell ref="H49:I49"/>
    <mergeCell ref="K49:L49"/>
    <mergeCell ref="A52:C52"/>
    <mergeCell ref="D52:E52"/>
    <mergeCell ref="H52:I52"/>
    <mergeCell ref="K52:L52"/>
    <mergeCell ref="A51:C51"/>
    <mergeCell ref="D51:E51"/>
    <mergeCell ref="H51:I51"/>
    <mergeCell ref="K51:L51"/>
    <mergeCell ref="A54:C54"/>
    <mergeCell ref="D54:E54"/>
    <mergeCell ref="H54:I54"/>
    <mergeCell ref="K54:L54"/>
    <mergeCell ref="A53:C53"/>
    <mergeCell ref="D53:E53"/>
    <mergeCell ref="H53:I53"/>
    <mergeCell ref="K53:L53"/>
    <mergeCell ref="A56:C56"/>
    <mergeCell ref="D56:E56"/>
    <mergeCell ref="H56:I56"/>
    <mergeCell ref="K56:L56"/>
    <mergeCell ref="A55:C55"/>
    <mergeCell ref="D55:E55"/>
    <mergeCell ref="H55:I55"/>
    <mergeCell ref="K55:L55"/>
    <mergeCell ref="A57:C57"/>
    <mergeCell ref="D57:E57"/>
    <mergeCell ref="H57:I57"/>
    <mergeCell ref="K57:L57"/>
    <mergeCell ref="A60:C60"/>
    <mergeCell ref="D60:E60"/>
    <mergeCell ref="H60:I60"/>
    <mergeCell ref="K60:L60"/>
    <mergeCell ref="A59:C59"/>
    <mergeCell ref="D59:E59"/>
    <mergeCell ref="H59:I59"/>
    <mergeCell ref="K59:L59"/>
    <mergeCell ref="A62:C62"/>
    <mergeCell ref="D62:E62"/>
    <mergeCell ref="H62:I62"/>
    <mergeCell ref="K62:L62"/>
    <mergeCell ref="A61:C61"/>
    <mergeCell ref="D61:E61"/>
    <mergeCell ref="H61:I61"/>
    <mergeCell ref="K61:L61"/>
    <mergeCell ref="A58:C58"/>
    <mergeCell ref="D58:E58"/>
    <mergeCell ref="H58:I58"/>
    <mergeCell ref="K58:L58"/>
  </mergeCells>
  <pageMargins left="0.47244094488188981" right="7.874015748031496E-2" top="0.47244094488188981" bottom="0.47244094488188981" header="0.47244094488188981" footer="0.4724409448818898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B_EstimateReceive_Print</vt:lpstr>
      <vt:lpstr>B_EstimateReceive_Print!Print_Titles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IT</dc:creator>
  <cp:lastModifiedBy>Admin</cp:lastModifiedBy>
  <cp:lastPrinted>2018-09-26T05:37:03Z</cp:lastPrinted>
  <dcterms:created xsi:type="dcterms:W3CDTF">2018-08-21T03:27:18Z</dcterms:created>
  <dcterms:modified xsi:type="dcterms:W3CDTF">2018-09-26T05:38:05Z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